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zilic\Documents\F.P. 2018-2020\"/>
    </mc:Choice>
  </mc:AlternateContent>
  <bookViews>
    <workbookView xWindow="0" yWindow="0" windowWidth="28800" windowHeight="11100" tabRatio="813" firstSheet="6" activeTab="6"/>
  </bookViews>
  <sheets>
    <sheet name="OPĆI DIO" sheetId="1" state="hidden" r:id="rId1"/>
    <sheet name="PLAN PRIHODA" sheetId="2" state="hidden" r:id="rId2"/>
    <sheet name="RASHODI" sheetId="6" state="hidden" r:id="rId3"/>
    <sheet name="PN 8.5.2014" sheetId="9" state="hidden" r:id="rId4"/>
    <sheet name="Plan nabave privremeni" sheetId="8" state="hidden" r:id="rId5"/>
    <sheet name="PLAN RASHODA I IZDATAKA EK.KLAS" sheetId="4" state="hidden" r:id="rId6"/>
    <sheet name="REALIZACIJA ; PRIJEDLOZI ODJELA" sheetId="3" r:id="rId7"/>
    <sheet name="Sheet1" sheetId="10" r:id="rId8"/>
    <sheet name="Limiti" sheetId="5" state="hidden" r:id="rId9"/>
  </sheets>
  <externalReferences>
    <externalReference r:id="rId10"/>
  </externalReferences>
  <definedNames>
    <definedName name="_xlnm._FilterDatabase" localSheetId="6" hidden="1">'REALIZACIJA ; PRIJEDLOZI ODJELA'!#REF!</definedName>
    <definedName name="_xlnm.Print_Area" localSheetId="0">'OPĆI DIO'!$A$1:$O$27</definedName>
    <definedName name="_xlnm.Print_Area" localSheetId="4">'Plan nabave privremeni'!$A$1:$H$52</definedName>
    <definedName name="_xlnm.Print_Area" localSheetId="1">'PLAN PRIHODA'!$A$1:$H$68</definedName>
    <definedName name="_xlnm.Print_Area" localSheetId="5">'PLAN RASHODA I IZDATAKA EK.KLAS'!$A$1:$O$77</definedName>
    <definedName name="_xlnm.Print_Area" localSheetId="2">RASHODI!$A$1:$P$77</definedName>
    <definedName name="_xlnm.Print_Titles" localSheetId="4">'Plan nabave privremeni'!$1:$2</definedName>
    <definedName name="_xlnm.Print_Titles" localSheetId="1">'PLAN PRIHODA'!$1:$1</definedName>
    <definedName name="_xlnm.Print_Titles" localSheetId="2">RASHODI!$8:$10</definedName>
    <definedName name="_xlnm.Print_Titles" localSheetId="6">'REALIZACIJA ; PRIJEDLOZI ODJELA'!$1:$1</definedName>
  </definedNames>
  <calcPr calcId="162913"/>
</workbook>
</file>

<file path=xl/calcChain.xml><?xml version="1.0" encoding="utf-8"?>
<calcChain xmlns="http://schemas.openxmlformats.org/spreadsheetml/2006/main">
  <c r="F5" i="3" l="1"/>
  <c r="E5" i="3"/>
  <c r="G5" i="3" l="1"/>
  <c r="D145" i="3"/>
  <c r="D144" i="3"/>
  <c r="D125" i="3"/>
  <c r="D111" i="3"/>
  <c r="D98" i="3"/>
  <c r="D51" i="3"/>
  <c r="D24" i="3"/>
  <c r="D19" i="3"/>
  <c r="D14" i="3"/>
  <c r="D7" i="3"/>
  <c r="D50" i="3" l="1"/>
  <c r="D18" i="3" l="1"/>
  <c r="T14" i="6"/>
  <c r="T13" i="6" s="1"/>
  <c r="I5" i="5" l="1"/>
  <c r="G5" i="5"/>
  <c r="V5" i="4"/>
  <c r="U16" i="4" l="1"/>
  <c r="V16" i="4"/>
  <c r="C3" i="5"/>
  <c r="W6" i="4" l="1"/>
  <c r="X6" i="4" s="1"/>
  <c r="S7" i="4" l="1"/>
  <c r="T16" i="4" l="1"/>
  <c r="W7" i="4" l="1"/>
  <c r="S16" i="4" l="1"/>
  <c r="W5" i="4"/>
  <c r="X7" i="4"/>
</calcChain>
</file>

<file path=xl/comments1.xml><?xml version="1.0" encoding="utf-8"?>
<comments xmlns="http://schemas.openxmlformats.org/spreadsheetml/2006/main">
  <authors>
    <author>GBelamaric</author>
  </authors>
  <commentList>
    <comment ref="M35" authorId="0" shapeId="0">
      <text>
        <r>
          <rPr>
            <b/>
            <sz val="9"/>
            <color indexed="81"/>
            <rFont val="Tahoma"/>
            <family val="2"/>
            <charset val="238"/>
          </rPr>
          <t>GBelamaric:</t>
        </r>
        <r>
          <rPr>
            <sz val="9"/>
            <color indexed="81"/>
            <rFont val="Tahoma"/>
            <family val="2"/>
            <charset val="238"/>
          </rPr>
          <t xml:space="preserve">
8.5.</t>
        </r>
      </text>
    </comment>
    <comment ref="M63" authorId="0" shapeId="0">
      <text>
        <r>
          <rPr>
            <b/>
            <sz val="9"/>
            <color indexed="81"/>
            <rFont val="Tahoma"/>
            <family val="2"/>
            <charset val="238"/>
          </rPr>
          <t>GBelamaric: 8.5.</t>
        </r>
        <r>
          <rPr>
            <sz val="9"/>
            <color indexed="81"/>
            <rFont val="Tahoma"/>
            <family val="2"/>
            <charset val="238"/>
          </rPr>
          <t xml:space="preserve">
Laboratorij za forenziku</t>
        </r>
      </text>
    </comment>
    <comment ref="M67" authorId="0" shapeId="0">
      <text>
        <r>
          <rPr>
            <b/>
            <sz val="9"/>
            <color indexed="81"/>
            <rFont val="Tahoma"/>
            <family val="2"/>
            <charset val="238"/>
          </rPr>
          <t>GBelamaric:</t>
        </r>
        <r>
          <rPr>
            <sz val="9"/>
            <color indexed="81"/>
            <rFont val="Tahoma"/>
            <family val="2"/>
            <charset val="238"/>
          </rPr>
          <t xml:space="preserve">
8.5.</t>
        </r>
      </text>
    </comment>
  </commentList>
</comments>
</file>

<file path=xl/sharedStrings.xml><?xml version="1.0" encoding="utf-8"?>
<sst xmlns="http://schemas.openxmlformats.org/spreadsheetml/2006/main" count="235" uniqueCount="229">
  <si>
    <t>Šifra</t>
  </si>
  <si>
    <t>Naziv</t>
  </si>
  <si>
    <t>Ostali rashodi za zaposlene</t>
  </si>
  <si>
    <t>Materijalni rashodi</t>
  </si>
  <si>
    <t>Ostali nespomenuti rashodi poslovanja</t>
  </si>
  <si>
    <t>Službena putovanja</t>
  </si>
  <si>
    <t>Stručno usavršavanje zaposlenika</t>
  </si>
  <si>
    <t>Materijal i sirovine</t>
  </si>
  <si>
    <t>Energija</t>
  </si>
  <si>
    <t>Usluge tekućeg i investicijskog održavanja</t>
  </si>
  <si>
    <t>Usluge promidžbe i informiranja</t>
  </si>
  <si>
    <t>Komunalne usluge</t>
  </si>
  <si>
    <t>Zdravstvene i veterinarske usluge</t>
  </si>
  <si>
    <t>Intelektualne i osobne usluge</t>
  </si>
  <si>
    <t>Računalne usluge</t>
  </si>
  <si>
    <t>Ostale usluge</t>
  </si>
  <si>
    <t>Premije osiguranja</t>
  </si>
  <si>
    <t>Članarine</t>
  </si>
  <si>
    <t>Bankarske usluge i usluge platnog prometa</t>
  </si>
  <si>
    <t>Uredska oprema i namještaj</t>
  </si>
  <si>
    <t>Medicinska i laboratorijska oprema</t>
  </si>
  <si>
    <t xml:space="preserve">Rashodi za zaposlene </t>
  </si>
  <si>
    <t>Plan 2013</t>
  </si>
  <si>
    <t>Projekcija 2014</t>
  </si>
  <si>
    <t>Indeks 14/13</t>
  </si>
  <si>
    <t>Projekcija 2015</t>
  </si>
  <si>
    <t>Indeks 15/14</t>
  </si>
  <si>
    <t>Projekcija 2016.</t>
  </si>
  <si>
    <t>Indeks 2016/17</t>
  </si>
  <si>
    <t>Službena,radna i zaštitna odjeća i obuća</t>
  </si>
  <si>
    <t>Komunikacijska oprema</t>
  </si>
  <si>
    <t>Oprema za održavanje i zaštitu</t>
  </si>
  <si>
    <t>Instrumenti, uređaji i strojevi</t>
  </si>
  <si>
    <t>Sportska i glazbena oprema</t>
  </si>
  <si>
    <t xml:space="preserve">Uređaji, strojevi i oprema </t>
  </si>
  <si>
    <t>Ulaganje u računalne programe</t>
  </si>
  <si>
    <t>Pohr.knjige, umjetnička djela i ost.umjet.vrijedosti</t>
  </si>
  <si>
    <t>Dodatna ulaganja na građevinskim objektima</t>
  </si>
  <si>
    <t xml:space="preserve">Zemljište </t>
  </si>
  <si>
    <t>Poslovni objekti</t>
  </si>
  <si>
    <t>Ostali nespomenuti rashodi</t>
  </si>
  <si>
    <t>TEHNIČKO VELEUČILIŠTE U ZAGREBU</t>
  </si>
  <si>
    <t>Prof. dr. sc. Slavica Ćosović-Bajić</t>
  </si>
  <si>
    <t>Mr.sc. Davorin Tepeš, dipl.ing.</t>
  </si>
  <si>
    <t>Tekuće donacije u novcu</t>
  </si>
  <si>
    <t>Kapitalne donacije</t>
  </si>
  <si>
    <t>Plaće za zaposlene MZOS</t>
  </si>
  <si>
    <t>Plaće za zaposlene- TVZ</t>
  </si>
  <si>
    <t>Plaće za zaposlene - STIMULACIJA TVZ</t>
  </si>
  <si>
    <t>Doprinosi za zdravstveno osiguranje</t>
  </si>
  <si>
    <t>Doprinos za obvezno osiguranje u slučaju nezaposlenosti</t>
  </si>
  <si>
    <t>Naknade za prijevoz</t>
  </si>
  <si>
    <t>Ostale naknade troškova zaposlenim</t>
  </si>
  <si>
    <t>Uredski materijal i ostali mater.rashodi</t>
  </si>
  <si>
    <t>Materijal i djelovi za tekuće i investicijsko održavanje</t>
  </si>
  <si>
    <t>Sitni inventar i auto gume</t>
  </si>
  <si>
    <t>Usluge telefona pošte i prijevoza</t>
  </si>
  <si>
    <t>Zakupnine i najamnjne</t>
  </si>
  <si>
    <t>Naknade za rad predst. i izvr. tijela, povjerenstva</t>
  </si>
  <si>
    <t>Reprezentacija</t>
  </si>
  <si>
    <t>Pristojbe i naknade</t>
  </si>
  <si>
    <t>NEGATIVNE TEČAJNE RAZLIKE I VALUTNA KLAUZU</t>
  </si>
  <si>
    <t>Zatezne kamate</t>
  </si>
  <si>
    <t xml:space="preserve">ERASMUS </t>
  </si>
  <si>
    <t>RASHODI ZA NABAVU NEFINANCIJSKE IMOVINE</t>
  </si>
  <si>
    <t>RBR</t>
  </si>
  <si>
    <t>FINANCIJSKI RASHODI</t>
  </si>
  <si>
    <t>U Zagrebu, 27.12.2013.</t>
  </si>
  <si>
    <t>ENERGIJA</t>
  </si>
  <si>
    <t>ZDRAVSTVENE USLUGE</t>
  </si>
  <si>
    <t>OSTALE USLUGE</t>
  </si>
  <si>
    <t>PREMIJE OSIGURANJA</t>
  </si>
  <si>
    <t>UREDSKA OPREMA I NAMJEŠTAJ</t>
  </si>
  <si>
    <t>MEDICINSKA I LABORATORIJSKA OPREMA</t>
  </si>
  <si>
    <t>UREDSKI MATERIJAL</t>
  </si>
  <si>
    <t>USLUGE TEKUĆEG I INVESTICIJSKOG ODRŽAVANJA</t>
  </si>
  <si>
    <t>KOMUNALNE USLUGE</t>
  </si>
  <si>
    <t>PLAĆA  TVZ</t>
  </si>
  <si>
    <t>PLAĆA- STIMULACIJA</t>
  </si>
  <si>
    <t>PLAĆA-MZOS</t>
  </si>
  <si>
    <t>PLAĆA IPA IV</t>
  </si>
  <si>
    <t>OSTALI RASHODI ZA ZAPOSLENE</t>
  </si>
  <si>
    <t>PLAĆE</t>
  </si>
  <si>
    <t>DOPRINOSI NA PLAĆU</t>
  </si>
  <si>
    <t>DOPRINOS ZA OB. ZDRAVSTVENO OSIGURANJE</t>
  </si>
  <si>
    <t>NAKNADE TROŠKOVA ZAPOSLENIM</t>
  </si>
  <si>
    <t>SLUŽBENA PUTOVANJA</t>
  </si>
  <si>
    <t>NAKNADE ZA PR. RAD NA TER. I ODVOJ.ŽIVOT</t>
  </si>
  <si>
    <t>STRUČNO USAVRŠAVANJE ZAPOSLENIH</t>
  </si>
  <si>
    <t>OSTALE NAKNADE TROŠKOVA ZA ZAPOSLENE</t>
  </si>
  <si>
    <t>RASHODI ZA MATERIJAL I ENERGIJU</t>
  </si>
  <si>
    <t>MATERIJAL I DJELOVI ZA TEKUĆE I INVESTICIJSKO ODRŽ.</t>
  </si>
  <si>
    <t>SITAN INVENTAR</t>
  </si>
  <si>
    <t>SL. RADNA I ZAŠTITNA ODJEĆA</t>
  </si>
  <si>
    <t>RASHODI ZA USLUGE</t>
  </si>
  <si>
    <t>USLUGE TELEFONA POŠTE I PRIJEVOZA</t>
  </si>
  <si>
    <t>USLUGE PROMIDŽBE I INFORMIRANJA</t>
  </si>
  <si>
    <t>ZAKUPNINE I NAJAMNINE</t>
  </si>
  <si>
    <t>RAČUNALNE USLUGE</t>
  </si>
  <si>
    <t>OSTALI NESPOMENUTI RASHODI POSLOVANJA</t>
  </si>
  <si>
    <t>REPREZENTACIJA</t>
  </si>
  <si>
    <t>ČLANARINE</t>
  </si>
  <si>
    <t>PRISTOJBE I NAKNADE</t>
  </si>
  <si>
    <t>OSTALI FINANCIJSKI RASHODI</t>
  </si>
  <si>
    <t>BANKARSKE USLUGE I USLUGE PLATNOG PROMETA</t>
  </si>
  <si>
    <t>ZATEZNE KAMATE</t>
  </si>
  <si>
    <t>MATERIJALNA IMOVINA -ZEMLJIŠTE</t>
  </si>
  <si>
    <t>POSLOVNI OBJEKTI</t>
  </si>
  <si>
    <t xml:space="preserve">KOMUNIKACIJSKA OPREMA </t>
  </si>
  <si>
    <t>INSTR. UREĐAJI I STROJEVI</t>
  </si>
  <si>
    <t>SPORTSKA I GLAZBENA OPREMA</t>
  </si>
  <si>
    <t>UREĐAJI , STROJEVI I OPREMA ZA OSTALE NAMJENE</t>
  </si>
  <si>
    <t>POHRANJENE KNJIGE</t>
  </si>
  <si>
    <t>NAKNADE GRAĐANIM AI KUĆ.</t>
  </si>
  <si>
    <t>OSTALE NAKNADE GR. I KUĆ.</t>
  </si>
  <si>
    <t>OSTALI RASHODI</t>
  </si>
  <si>
    <t>TEKUĆE DONACIJE</t>
  </si>
  <si>
    <t>TEKUĆE DONACIJE U NOVCU</t>
  </si>
  <si>
    <t>DOPRINOS ZA OB.  OSIGURANJE U SLUČAJU NEZAPOSLENOSTI</t>
  </si>
  <si>
    <t>MATERIJALNI RASHODI</t>
  </si>
  <si>
    <t>MATERIJAL I SIROVINE</t>
  </si>
  <si>
    <t>EL. ENERGIJA</t>
  </si>
  <si>
    <t>MREŽARINA</t>
  </si>
  <si>
    <t xml:space="preserve">PLIN </t>
  </si>
  <si>
    <t>GORIVA I MAZIVA</t>
  </si>
  <si>
    <t xml:space="preserve">USLUGE FIKSNOG  TELEFONA </t>
  </si>
  <si>
    <t>USLUGE MOBILNE  TELEFONIJE</t>
  </si>
  <si>
    <t>USLUGE INTERNETA</t>
  </si>
  <si>
    <t>USLUGE POŠTARINE</t>
  </si>
  <si>
    <t>OST. USLUGE ZA KOMUNIKACIJU I PRIJEVOZ</t>
  </si>
  <si>
    <t>USL. TEK. I INVEST. ODRŽAVANJA GRAĐEVINSKIH OBJEKATA</t>
  </si>
  <si>
    <t>USL. ODRŽAVANJA POSTROJENJA</t>
  </si>
  <si>
    <t>USL. ODRŽ. SANITARIJA ,VODOVODA I GRIJANJA</t>
  </si>
  <si>
    <t>USL. ODRŽ. EL. INSTALACIJA</t>
  </si>
  <si>
    <t>USL. ODRŽ. TEL. CENTRALA, MOBITELA</t>
  </si>
  <si>
    <t>USLUGE ODRŽAVANJA STOLARIJE</t>
  </si>
  <si>
    <t>USLUGE ODRŽAVANJA PRIJ. SREDSTAVA</t>
  </si>
  <si>
    <t>USLUGE ODRŽAVANJA RAČUNALNE OPREME</t>
  </si>
  <si>
    <t>USLUGE ODR. VATROGASNIH APARATA</t>
  </si>
  <si>
    <t>USLUGE ODRŽ. ALARMNIH SUSTAVA</t>
  </si>
  <si>
    <t>USLUGE ODR. FOTOKOPIRKI I OSTALIH STROJEVA</t>
  </si>
  <si>
    <t>USLUGE ODRŽ. OPREME ZA HLAĐENJE I GRIJANJE</t>
  </si>
  <si>
    <t>ELEKTRONSKI MEDIJI</t>
  </si>
  <si>
    <t>IZLOŽBENI PROSTOR NA SAJMU</t>
  </si>
  <si>
    <t>PROM. MATER. (FASCIKLI, LETCIPANOI)</t>
  </si>
  <si>
    <t>OST. USL. PROMIDŽBE I INFORMIRANJA</t>
  </si>
  <si>
    <t xml:space="preserve">OPSKRBA VODOM </t>
  </si>
  <si>
    <t>IZNOŠENJE I ODVOZ SMEĆA</t>
  </si>
  <si>
    <t>DERATIZACIJA I DEZINSEKCIJA</t>
  </si>
  <si>
    <t>PRIČUVE</t>
  </si>
  <si>
    <t xml:space="preserve">OST. KOM. NAKNADE </t>
  </si>
  <si>
    <t>LICENCE</t>
  </si>
  <si>
    <t>SPORTSKI TERENI</t>
  </si>
  <si>
    <t>NAJAM DVORANA ZA POTREBE NASTAVE</t>
  </si>
  <si>
    <t>NAJAM POSL. PROST. KROMOS</t>
  </si>
  <si>
    <t>NAJAM- KINEZIOLOŠKI</t>
  </si>
  <si>
    <t>NAJAM- BAZENI</t>
  </si>
  <si>
    <t>NAJAM -KKMEDVEŠČAK</t>
  </si>
  <si>
    <t>NAJAM UČIONICA NA FSB-u</t>
  </si>
  <si>
    <t>NAJAM LAB.IZLOŽB. PROS.RUŽIČKINA, MULTIMEDIJA, SMOTRA</t>
  </si>
  <si>
    <t>NAJAM GL. OPREME, KNJIGA I SL.</t>
  </si>
  <si>
    <t>NAJAM MUZEJA MIMARA</t>
  </si>
  <si>
    <t>OBVEZNI ZDRAVSTVENI PR. ZAPOSLENIKA</t>
  </si>
  <si>
    <t>INTELEKTUALNE I OSTALE OSOBNE  USLUGE</t>
  </si>
  <si>
    <t>AUTORSKI HONORARI</t>
  </si>
  <si>
    <t>UGOVOR O DJELU</t>
  </si>
  <si>
    <t>USL. ODVJETNIKA I PRAVNOG SAVJET.</t>
  </si>
  <si>
    <t>INT. USL. IZBOR U NAST. ZVANJE,PRIJEVODI CERTIFIKATI</t>
  </si>
  <si>
    <t xml:space="preserve">                                          USL. AGENCIJA I ST. SERVISA</t>
  </si>
  <si>
    <t xml:space="preserve">OST. INTEL, USL. ITVZ </t>
  </si>
  <si>
    <t xml:space="preserve">                            INTELEK. USLUGE </t>
  </si>
  <si>
    <t>IZRADA PROJEKATA ELABORATA</t>
  </si>
  <si>
    <t>ZAŠTITA NA RADU</t>
  </si>
  <si>
    <t>POINT</t>
  </si>
  <si>
    <t>OSTALE RAČUNALNE USLUGE</t>
  </si>
  <si>
    <t>GRAFIČKE USLUGE</t>
  </si>
  <si>
    <t>USLUGE TISKA ČASOPISA I KNJIGA</t>
  </si>
  <si>
    <t>FOTOKOPIRANJE, DOTISAK, SPIRALNI UVEZ</t>
  </si>
  <si>
    <t>TULJCI, MAPE ZA DIPLOME</t>
  </si>
  <si>
    <t xml:space="preserve">                           TISAK SVJ. I DIPLOMA</t>
  </si>
  <si>
    <t xml:space="preserve">USLUGE ČIŠĆENJA </t>
  </si>
  <si>
    <t>USLUGE ČUVANJA IMOVINE I OSOBA</t>
  </si>
  <si>
    <t>NAKNADE ZA RAD PREDST. I IZVRŠNIH TJELA</t>
  </si>
  <si>
    <t>UPR. I ADMIN. PRISTOJBE</t>
  </si>
  <si>
    <t>SUDSKE PRISTOJBE</t>
  </si>
  <si>
    <t>JAVNOBILJ. PRISTOJBE</t>
  </si>
  <si>
    <t>OSTALE PRISTOJBE I NAKNADE</t>
  </si>
  <si>
    <t>OST.NESP. RASH. POSL.</t>
  </si>
  <si>
    <t>DOKTORSKI STUDIJ</t>
  </si>
  <si>
    <t>RASHODI ZA NABAVU NEPROIZVEDENE DUG. IMOVINE</t>
  </si>
  <si>
    <t>MATERIJALNA IMOVINA - PRIRODNA BOGATSTVA</t>
  </si>
  <si>
    <t>MAT. I DJEL. ZA TEK. I INVEST. ODRŽAVANJE GR.OBJEKATA</t>
  </si>
  <si>
    <t>MATER. I DJEL ZA  TEK. I INVEST. ODRŽAVANJE POSTROJENJA I OPREME</t>
  </si>
  <si>
    <t>MATER. I DJEL ZA ODRŽAVANJERAČ.  RAČUNALNE OPREME</t>
  </si>
  <si>
    <t>MATER. I DJEL. ZA TEK. I INVEST. ODRŽAVANJE TR. SREDSTAVA</t>
  </si>
  <si>
    <t xml:space="preserve">OSTALI MATER. I DJELOVI ZA TEK. I INVES. ODRŽAVANJE </t>
  </si>
  <si>
    <t>PAPIR</t>
  </si>
  <si>
    <t>REG. FASC.</t>
  </si>
  <si>
    <t>SITNI UREDSKI MATER.</t>
  </si>
  <si>
    <t>LITERATURA</t>
  </si>
  <si>
    <t>ARHIVSKI MATERIJAL</t>
  </si>
  <si>
    <t xml:space="preserve">                          MATERIJAL I SREDSTVA ZA ČIŠĆENJE I ODRŽAVANJE</t>
  </si>
  <si>
    <t>MATERIJAL ZA HIGIJENSKE POTREBE I NJEGU</t>
  </si>
  <si>
    <t>OSTALI MATERIJAL ZA HIGIJENSKE POTREBE</t>
  </si>
  <si>
    <t>RENTA CAR I TAXI PRIJEVOZ</t>
  </si>
  <si>
    <t>USLUGA IZRADE E INDEXA, ST.ISKAZNICE</t>
  </si>
  <si>
    <t>NAKNADE TROŠKOVA OSOBAMA IZVAN RADNOG ODNOSA</t>
  </si>
  <si>
    <t>KAPE I ŠALOVI ZA PROMOCIJU</t>
  </si>
  <si>
    <t>CVJETNI ARANŽMANI, VJENCI I SLIČNO</t>
  </si>
  <si>
    <t>OPREMA ZA ODRŽAVANJE I ZAŠTITU</t>
  </si>
  <si>
    <t>ULAGANJE U RAČUNALNE PROGRAME</t>
  </si>
  <si>
    <t>NEMAT. PROIZV. IMOVINA</t>
  </si>
  <si>
    <t>OSTALE USLUGE TEKUĆEG I INVESTICIJSKOG ODRŽAVANJA</t>
  </si>
  <si>
    <t>USLUGE TISKA POSJETNICA</t>
  </si>
  <si>
    <t>TISAK-AUTORIZACIJA SV.DOP.ISPRAVADIPLOMA I CD ARHIVA</t>
  </si>
  <si>
    <t>USLUGE PRI REGISTRACIJI PRIJEVOZNIH SREDSTAVA</t>
  </si>
  <si>
    <t>OSTALE NESPOMENUTE USLUGE</t>
  </si>
  <si>
    <t>RASHODI ZA NABAVU POHRANJENIH VRIJEDNOSTI</t>
  </si>
  <si>
    <t>OSTALE POHRANJENE VRIJEDNOSTI</t>
  </si>
  <si>
    <t>RASHODI ZA NABAVU PROIZ.DUGOTRAJNE IMOVINE</t>
  </si>
  <si>
    <t>GRAĐEVINSKI OBJEKTI</t>
  </si>
  <si>
    <t>POSTROJENJA I OPREMA</t>
  </si>
  <si>
    <t>NEMATERIJALNA IMOVINA</t>
  </si>
  <si>
    <t>FINANCIJSKI PLAN 2018</t>
  </si>
  <si>
    <t>REALIZACIJA    20.11.2018</t>
  </si>
  <si>
    <t>UKUPNO</t>
  </si>
  <si>
    <t>POVEĆANJE</t>
  </si>
  <si>
    <t>SMANJENJE</t>
  </si>
  <si>
    <t xml:space="preserve">FINANCIJSKI PLAN ZA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</si>
</sst>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#"/>
    <numFmt numFmtId="168" formatCode="#,##0;\-\ #,##0"/>
  </numFmts>
  <fonts count="58" x14ac:knownFonts="1">
    <font>
      <sz val="10"/>
      <color indexed="8"/>
      <name val="MS Sans Serif"/>
      <charset val="238"/>
    </font>
    <font>
      <sz val="9.85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b/>
      <i/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sz val="11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"/>
      <color theme="1" tint="4.9989318521683403E-2"/>
      <name val="Arial"/>
      <family val="2"/>
      <charset val="238"/>
    </font>
    <font>
      <sz val="8"/>
      <color theme="1" tint="4.9989318521683403E-2"/>
      <name val="Arial"/>
      <family val="2"/>
      <charset val="238"/>
    </font>
    <font>
      <b/>
      <sz val="8"/>
      <color theme="1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1">
    <xf numFmtId="0" fontId="0" fillId="0" borderId="0"/>
    <xf numFmtId="0" fontId="4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3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4" fillId="8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1" applyNumberFormat="0" applyAlignment="0" applyProtection="0"/>
    <xf numFmtId="0" fontId="12" fillId="0" borderId="6" applyNumberFormat="0" applyFill="0" applyAlignment="0" applyProtection="0"/>
    <xf numFmtId="0" fontId="13" fillId="9" borderId="0" applyNumberFormat="0" applyBorder="0" applyAlignment="0" applyProtection="0"/>
    <xf numFmtId="0" fontId="15" fillId="18" borderId="7" applyNumberFormat="0" applyProtection="0">
      <alignment horizontal="left" vertical="center" wrapText="1" indent="1"/>
    </xf>
    <xf numFmtId="0" fontId="14" fillId="0" borderId="8" applyNumberFormat="0" applyFill="0" applyAlignment="0" applyProtection="0"/>
  </cellStyleXfs>
  <cellXfs count="430">
    <xf numFmtId="0" fontId="0" fillId="0" borderId="0" xfId="0" applyNumberFormat="1" applyFill="1" applyBorder="1" applyAlignment="1" applyProtection="1"/>
    <xf numFmtId="0" fontId="37" fillId="25" borderId="9" xfId="0" applyNumberFormat="1" applyFont="1" applyFill="1" applyBorder="1" applyAlignment="1" applyProtection="1">
      <alignment vertical="center" wrapText="1"/>
    </xf>
    <xf numFmtId="0" fontId="37" fillId="25" borderId="24" xfId="0" quotePrefix="1" applyNumberFormat="1" applyFont="1" applyFill="1" applyBorder="1" applyAlignment="1" applyProtection="1">
      <alignment horizontal="left" vertical="center" wrapText="1"/>
    </xf>
    <xf numFmtId="0" fontId="19" fillId="0" borderId="0" xfId="0" applyNumberFormat="1" applyFont="1" applyFill="1" applyBorder="1" applyAlignment="1" applyProtection="1"/>
    <xf numFmtId="0" fontId="15" fillId="0" borderId="0" xfId="0" applyFont="1"/>
    <xf numFmtId="0" fontId="17" fillId="19" borderId="0" xfId="0" applyNumberFormat="1" applyFont="1" applyFill="1" applyBorder="1" applyAlignment="1" applyProtection="1"/>
    <xf numFmtId="0" fontId="20" fillId="19" borderId="9" xfId="0" applyNumberFormat="1" applyFont="1" applyFill="1" applyBorder="1" applyAlignment="1" applyProtection="1">
      <alignment horizontal="center" vertical="center" wrapText="1"/>
    </xf>
    <xf numFmtId="0" fontId="21" fillId="19" borderId="10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wrapText="1"/>
    </xf>
    <xf numFmtId="0" fontId="16" fillId="0" borderId="11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9" fillId="0" borderId="0" xfId="0" applyNumberFormat="1" applyFont="1" applyFill="1" applyBorder="1" applyAlignment="1" applyProtection="1">
      <alignment horizontal="left" vertical="center" wrapText="1"/>
    </xf>
    <xf numFmtId="0" fontId="19" fillId="0" borderId="0" xfId="0" applyNumberFormat="1" applyFont="1" applyFill="1" applyBorder="1" applyAlignment="1" applyProtection="1">
      <alignment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quotePrefix="1" applyFont="1" applyBorder="1" applyAlignment="1">
      <alignment horizontal="left" vertical="center"/>
    </xf>
    <xf numFmtId="0" fontId="23" fillId="0" borderId="0" xfId="0" quotePrefix="1" applyFont="1" applyBorder="1" applyAlignment="1">
      <alignment horizontal="center" vertical="center"/>
    </xf>
    <xf numFmtId="0" fontId="23" fillId="0" borderId="0" xfId="0" quotePrefix="1" applyFont="1" applyBorder="1" applyAlignment="1">
      <alignment horizontal="left" vertical="center"/>
    </xf>
    <xf numFmtId="0" fontId="25" fillId="0" borderId="0" xfId="0" quotePrefix="1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4" fillId="0" borderId="0" xfId="0" quotePrefix="1" applyFont="1" applyBorder="1" applyAlignment="1">
      <alignment horizontal="left" vertical="center" wrapText="1"/>
    </xf>
    <xf numFmtId="0" fontId="25" fillId="0" borderId="0" xfId="0" quotePrefix="1" applyFont="1" applyBorder="1" applyAlignment="1">
      <alignment horizontal="left" vertical="center" wrapText="1"/>
    </xf>
    <xf numFmtId="0" fontId="24" fillId="0" borderId="0" xfId="0" quotePrefix="1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7" fillId="0" borderId="0" xfId="0" quotePrefix="1" applyNumberFormat="1" applyFont="1" applyFill="1" applyBorder="1" applyAlignment="1" applyProtection="1">
      <alignment horizontal="center" vertical="center"/>
    </xf>
    <xf numFmtId="0" fontId="24" fillId="0" borderId="9" xfId="0" quotePrefix="1" applyFont="1" applyBorder="1" applyAlignment="1">
      <alignment horizontal="left" vertical="center" wrapText="1"/>
    </xf>
    <xf numFmtId="0" fontId="24" fillId="0" borderId="9" xfId="0" quotePrefix="1" applyFont="1" applyBorder="1" applyAlignment="1">
      <alignment horizontal="center" vertical="center" wrapText="1"/>
    </xf>
    <xf numFmtId="0" fontId="21" fillId="0" borderId="9" xfId="0" quotePrefix="1" applyNumberFormat="1" applyFont="1" applyFill="1" applyBorder="1" applyAlignment="1" applyProtection="1">
      <alignment horizontal="left" vertical="center"/>
    </xf>
    <xf numFmtId="0" fontId="19" fillId="0" borderId="0" xfId="0" quotePrefix="1" applyNumberFormat="1" applyFont="1" applyFill="1" applyBorder="1" applyAlignment="1" applyProtection="1">
      <alignment horizontal="center" vertical="center"/>
    </xf>
    <xf numFmtId="3" fontId="19" fillId="0" borderId="0" xfId="0" applyNumberFormat="1" applyFont="1" applyFill="1" applyBorder="1" applyAlignment="1" applyProtection="1"/>
    <xf numFmtId="3" fontId="21" fillId="0" borderId="0" xfId="0" applyNumberFormat="1" applyFont="1" applyFill="1" applyBorder="1" applyAlignment="1" applyProtection="1"/>
    <xf numFmtId="0" fontId="28" fillId="0" borderId="0" xfId="0" quotePrefix="1" applyFont="1" applyBorder="1" applyAlignment="1">
      <alignment horizontal="left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28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/>
    </xf>
    <xf numFmtId="0" fontId="18" fillId="19" borderId="0" xfId="0" applyNumberFormat="1" applyFont="1" applyFill="1" applyBorder="1" applyAlignment="1" applyProtection="1">
      <alignment horizontal="center"/>
    </xf>
    <xf numFmtId="0" fontId="17" fillId="19" borderId="0" xfId="0" applyNumberFormat="1" applyFont="1" applyFill="1" applyBorder="1" applyAlignment="1" applyProtection="1">
      <alignment wrapText="1"/>
    </xf>
    <xf numFmtId="0" fontId="20" fillId="19" borderId="10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>
      <alignment wrapText="1"/>
    </xf>
    <xf numFmtId="0" fontId="34" fillId="0" borderId="0" xfId="0" applyNumberFormat="1" applyFont="1" applyFill="1" applyBorder="1" applyAlignment="1" applyProtection="1">
      <alignment wrapText="1"/>
    </xf>
    <xf numFmtId="0" fontId="34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/>
    <xf numFmtId="0" fontId="20" fillId="19" borderId="0" xfId="0" applyNumberFormat="1" applyFont="1" applyFill="1" applyBorder="1" applyAlignment="1" applyProtection="1">
      <alignment horizontal="center"/>
    </xf>
    <xf numFmtId="0" fontId="34" fillId="19" borderId="0" xfId="0" applyNumberFormat="1" applyFont="1" applyFill="1" applyBorder="1" applyAlignment="1" applyProtection="1">
      <alignment wrapText="1"/>
    </xf>
    <xf numFmtId="4" fontId="20" fillId="19" borderId="10" xfId="0" applyNumberFormat="1" applyFont="1" applyFill="1" applyBorder="1" applyAlignment="1" applyProtection="1">
      <alignment horizontal="center" vertical="center" wrapText="1"/>
    </xf>
    <xf numFmtId="4" fontId="34" fillId="0" borderId="0" xfId="0" applyNumberFormat="1" applyFont="1" applyFill="1" applyBorder="1" applyAlignment="1" applyProtection="1"/>
    <xf numFmtId="4" fontId="20" fillId="0" borderId="0" xfId="0" applyNumberFormat="1" applyFont="1" applyFill="1" applyBorder="1" applyAlignment="1" applyProtection="1"/>
    <xf numFmtId="3" fontId="15" fillId="0" borderId="27" xfId="0" applyNumberFormat="1" applyFont="1" applyBorder="1" applyAlignment="1">
      <alignment horizontal="center" vertical="center" wrapText="1"/>
    </xf>
    <xf numFmtId="3" fontId="15" fillId="0" borderId="15" xfId="0" applyNumberFormat="1" applyFont="1" applyBorder="1" applyAlignment="1">
      <alignment horizontal="center" vertical="center" wrapText="1"/>
    </xf>
    <xf numFmtId="3" fontId="15" fillId="0" borderId="25" xfId="0" applyNumberFormat="1" applyFont="1" applyBorder="1" applyAlignment="1">
      <alignment horizontal="center" vertical="center" wrapText="1"/>
    </xf>
    <xf numFmtId="3" fontId="15" fillId="0" borderId="28" xfId="0" applyNumberFormat="1" applyFont="1" applyBorder="1" applyAlignment="1">
      <alignment horizontal="center" vertical="center" wrapText="1"/>
    </xf>
    <xf numFmtId="3" fontId="15" fillId="0" borderId="10" xfId="0" applyNumberFormat="1" applyFont="1" applyBorder="1" applyAlignment="1">
      <alignment horizontal="center" vertical="center" wrapText="1"/>
    </xf>
    <xf numFmtId="3" fontId="15" fillId="0" borderId="29" xfId="0" applyNumberFormat="1" applyFont="1" applyBorder="1" applyAlignment="1">
      <alignment horizontal="center" vertical="center" wrapText="1"/>
    </xf>
    <xf numFmtId="0" fontId="16" fillId="0" borderId="30" xfId="0" applyFont="1" applyBorder="1" applyAlignment="1">
      <alignment vertical="center" wrapText="1"/>
    </xf>
    <xf numFmtId="3" fontId="15" fillId="0" borderId="31" xfId="0" applyNumberFormat="1" applyFont="1" applyBorder="1" applyAlignment="1">
      <alignment horizontal="center" vertical="center" wrapText="1"/>
    </xf>
    <xf numFmtId="0" fontId="0" fillId="0" borderId="10" xfId="0" applyNumberFormat="1" applyFill="1" applyBorder="1" applyAlignment="1" applyProtection="1"/>
    <xf numFmtId="0" fontId="0" fillId="0" borderId="10" xfId="0" applyNumberFormat="1" applyFill="1" applyBorder="1" applyAlignment="1" applyProtection="1">
      <alignment vertical="center" wrapText="1"/>
    </xf>
    <xf numFmtId="0" fontId="0" fillId="0" borderId="0" xfId="0" applyNumberFormat="1" applyFill="1" applyBorder="1" applyAlignment="1" applyProtection="1">
      <alignment vertical="center" wrapText="1"/>
    </xf>
    <xf numFmtId="0" fontId="0" fillId="0" borderId="10" xfId="0" applyNumberForma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/>
    </xf>
    <xf numFmtId="0" fontId="0" fillId="0" borderId="0" xfId="0" applyNumberFormat="1" applyFill="1" applyBorder="1" applyAlignment="1" applyProtection="1">
      <alignment horizontal="center"/>
    </xf>
    <xf numFmtId="165" fontId="0" fillId="0" borderId="10" xfId="30" applyNumberFormat="1" applyFont="1" applyFill="1" applyBorder="1" applyAlignment="1" applyProtection="1">
      <alignment horizontal="center"/>
    </xf>
    <xf numFmtId="166" fontId="0" fillId="0" borderId="10" xfId="0" applyNumberFormat="1" applyFill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/>
    <xf numFmtId="0" fontId="19" fillId="0" borderId="10" xfId="0" applyNumberFormat="1" applyFont="1" applyFill="1" applyBorder="1" applyAlignment="1" applyProtection="1"/>
    <xf numFmtId="0" fontId="21" fillId="0" borderId="10" xfId="0" applyNumberFormat="1" applyFont="1" applyFill="1" applyBorder="1" applyAlignment="1" applyProtection="1"/>
    <xf numFmtId="3" fontId="19" fillId="0" borderId="1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center" vertical="center"/>
    </xf>
    <xf numFmtId="4" fontId="21" fillId="0" borderId="0" xfId="0" applyNumberFormat="1" applyFont="1" applyFill="1" applyBorder="1" applyAlignment="1" applyProtection="1"/>
    <xf numFmtId="4" fontId="18" fillId="0" borderId="0" xfId="0" applyNumberFormat="1" applyFont="1" applyFill="1" applyBorder="1" applyAlignment="1" applyProtection="1"/>
    <xf numFmtId="4" fontId="19" fillId="0" borderId="0" xfId="0" applyNumberFormat="1" applyFont="1" applyFill="1" applyBorder="1" applyAlignment="1" applyProtection="1"/>
    <xf numFmtId="0" fontId="20" fillId="19" borderId="24" xfId="0" applyNumberFormat="1" applyFont="1" applyFill="1" applyBorder="1" applyAlignment="1" applyProtection="1">
      <alignment horizontal="center" vertical="center" wrapText="1"/>
    </xf>
    <xf numFmtId="0" fontId="19" fillId="0" borderId="24" xfId="0" applyNumberFormat="1" applyFont="1" applyFill="1" applyBorder="1" applyAlignment="1" applyProtection="1"/>
    <xf numFmtId="0" fontId="20" fillId="19" borderId="31" xfId="0" applyNumberFormat="1" applyFont="1" applyFill="1" applyBorder="1" applyAlignment="1" applyProtection="1">
      <alignment horizontal="center" vertical="center" wrapText="1"/>
    </xf>
    <xf numFmtId="0" fontId="19" fillId="0" borderId="31" xfId="0" applyNumberFormat="1" applyFont="1" applyFill="1" applyBorder="1" applyAlignment="1" applyProtection="1"/>
    <xf numFmtId="4" fontId="17" fillId="19" borderId="0" xfId="0" applyNumberFormat="1" applyFont="1" applyFill="1" applyBorder="1" applyAlignment="1" applyProtection="1"/>
    <xf numFmtId="3" fontId="21" fillId="0" borderId="10" xfId="0" applyNumberFormat="1" applyFont="1" applyFill="1" applyBorder="1" applyAlignment="1" applyProtection="1"/>
    <xf numFmtId="3" fontId="21" fillId="0" borderId="24" xfId="0" applyNumberFormat="1" applyFont="1" applyFill="1" applyBorder="1" applyAlignment="1" applyProtection="1"/>
    <xf numFmtId="3" fontId="21" fillId="0" borderId="31" xfId="0" applyNumberFormat="1" applyFont="1" applyFill="1" applyBorder="1" applyAlignment="1" applyProtection="1"/>
    <xf numFmtId="3" fontId="18" fillId="0" borderId="10" xfId="0" applyNumberFormat="1" applyFont="1" applyFill="1" applyBorder="1" applyAlignment="1" applyProtection="1"/>
    <xf numFmtId="3" fontId="18" fillId="0" borderId="31" xfId="0" applyNumberFormat="1" applyFont="1" applyFill="1" applyBorder="1" applyAlignment="1" applyProtection="1"/>
    <xf numFmtId="3" fontId="20" fillId="19" borderId="10" xfId="0" applyNumberFormat="1" applyFont="1" applyFill="1" applyBorder="1" applyAlignment="1" applyProtection="1"/>
    <xf numFmtId="3" fontId="20" fillId="0" borderId="24" xfId="0" applyNumberFormat="1" applyFont="1" applyFill="1" applyBorder="1" applyAlignment="1" applyProtection="1"/>
    <xf numFmtId="3" fontId="20" fillId="0" borderId="10" xfId="0" applyNumberFormat="1" applyFont="1" applyFill="1" applyBorder="1" applyAlignment="1" applyProtection="1"/>
    <xf numFmtId="3" fontId="20" fillId="0" borderId="31" xfId="0" applyNumberFormat="1" applyFont="1" applyFill="1" applyBorder="1" applyAlignment="1" applyProtection="1"/>
    <xf numFmtId="3" fontId="34" fillId="19" borderId="10" xfId="0" applyNumberFormat="1" applyFont="1" applyFill="1" applyBorder="1" applyAlignment="1" applyProtection="1"/>
    <xf numFmtId="3" fontId="34" fillId="0" borderId="24" xfId="0" applyNumberFormat="1" applyFont="1" applyFill="1" applyBorder="1" applyAlignment="1" applyProtection="1"/>
    <xf numFmtId="3" fontId="34" fillId="0" borderId="10" xfId="0" applyNumberFormat="1" applyFont="1" applyFill="1" applyBorder="1" applyAlignment="1" applyProtection="1"/>
    <xf numFmtId="3" fontId="34" fillId="0" borderId="31" xfId="0" applyNumberFormat="1" applyFont="1" applyFill="1" applyBorder="1" applyAlignment="1" applyProtection="1"/>
    <xf numFmtId="3" fontId="17" fillId="19" borderId="10" xfId="0" applyNumberFormat="1" applyFont="1" applyFill="1" applyBorder="1" applyAlignment="1" applyProtection="1"/>
    <xf numFmtId="3" fontId="20" fillId="19" borderId="24" xfId="0" applyNumberFormat="1" applyFont="1" applyFill="1" applyBorder="1" applyAlignment="1" applyProtection="1"/>
    <xf numFmtId="3" fontId="20" fillId="19" borderId="31" xfId="0" applyNumberFormat="1" applyFont="1" applyFill="1" applyBorder="1" applyAlignment="1" applyProtection="1"/>
    <xf numFmtId="3" fontId="18" fillId="19" borderId="10" xfId="0" applyNumberFormat="1" applyFont="1" applyFill="1" applyBorder="1" applyAlignment="1" applyProtection="1"/>
    <xf numFmtId="3" fontId="18" fillId="19" borderId="31" xfId="0" applyNumberFormat="1" applyFont="1" applyFill="1" applyBorder="1" applyAlignment="1" applyProtection="1"/>
    <xf numFmtId="3" fontId="18" fillId="19" borderId="24" xfId="0" applyNumberFormat="1" applyFont="1" applyFill="1" applyBorder="1" applyAlignment="1" applyProtection="1"/>
    <xf numFmtId="3" fontId="34" fillId="0" borderId="10" xfId="30" applyNumberFormat="1" applyFont="1" applyFill="1" applyBorder="1" applyAlignment="1" applyProtection="1"/>
    <xf numFmtId="3" fontId="34" fillId="0" borderId="31" xfId="30" applyNumberFormat="1" applyFont="1" applyFill="1" applyBorder="1" applyAlignment="1" applyProtection="1"/>
    <xf numFmtId="3" fontId="34" fillId="19" borderId="24" xfId="0" applyNumberFormat="1" applyFont="1" applyFill="1" applyBorder="1" applyAlignment="1" applyProtection="1"/>
    <xf numFmtId="3" fontId="33" fillId="0" borderId="24" xfId="0" applyNumberFormat="1" applyFont="1" applyFill="1" applyBorder="1" applyAlignment="1">
      <alignment vertical="top"/>
    </xf>
    <xf numFmtId="3" fontId="34" fillId="19" borderId="0" xfId="0" applyNumberFormat="1" applyFont="1" applyFill="1" applyBorder="1" applyAlignment="1" applyProtection="1"/>
    <xf numFmtId="3" fontId="19" fillId="0" borderId="31" xfId="0" applyNumberFormat="1" applyFont="1" applyFill="1" applyBorder="1" applyAlignment="1" applyProtection="1"/>
    <xf numFmtId="3" fontId="19" fillId="0" borderId="24" xfId="0" applyNumberFormat="1" applyFont="1" applyFill="1" applyBorder="1" applyAlignment="1" applyProtection="1"/>
    <xf numFmtId="3" fontId="34" fillId="19" borderId="31" xfId="0" applyNumberFormat="1" applyFont="1" applyFill="1" applyBorder="1" applyAlignment="1" applyProtection="1"/>
    <xf numFmtId="3" fontId="34" fillId="0" borderId="0" xfId="0" applyNumberFormat="1" applyFont="1" applyFill="1" applyBorder="1" applyAlignment="1" applyProtection="1"/>
    <xf numFmtId="3" fontId="18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/>
    <xf numFmtId="3" fontId="17" fillId="19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vertical="center" wrapText="1"/>
    </xf>
    <xf numFmtId="0" fontId="36" fillId="0" borderId="0" xfId="0" applyFont="1" applyBorder="1" applyAlignment="1">
      <alignment horizontal="left"/>
    </xf>
    <xf numFmtId="167" fontId="36" fillId="0" borderId="0" xfId="0" applyNumberFormat="1" applyFont="1"/>
    <xf numFmtId="0" fontId="36" fillId="0" borderId="0" xfId="0" applyFont="1" applyAlignment="1"/>
    <xf numFmtId="168" fontId="33" fillId="0" borderId="10" xfId="0" applyNumberFormat="1" applyFont="1" applyFill="1" applyBorder="1" applyAlignment="1" applyProtection="1">
      <alignment horizontal="right" vertical="top"/>
    </xf>
    <xf numFmtId="0" fontId="15" fillId="0" borderId="0" xfId="0" applyNumberFormat="1" applyFont="1" applyFill="1" applyBorder="1" applyAlignment="1" applyProtection="1">
      <alignment vertical="top"/>
    </xf>
    <xf numFmtId="0" fontId="15" fillId="0" borderId="10" xfId="0" applyNumberFormat="1" applyFont="1" applyFill="1" applyBorder="1" applyAlignment="1" applyProtection="1">
      <alignment horizontal="left" vertical="top"/>
    </xf>
    <xf numFmtId="0" fontId="21" fillId="0" borderId="10" xfId="0" applyNumberFormat="1" applyFont="1" applyFill="1" applyBorder="1" applyAlignment="1" applyProtection="1">
      <alignment horizontal="center"/>
    </xf>
    <xf numFmtId="0" fontId="19" fillId="0" borderId="10" xfId="0" applyNumberFormat="1" applyFont="1" applyFill="1" applyBorder="1" applyAlignment="1" applyProtection="1">
      <alignment wrapText="1"/>
    </xf>
    <xf numFmtId="0" fontId="18" fillId="0" borderId="10" xfId="0" applyNumberFormat="1" applyFont="1" applyFill="1" applyBorder="1" applyAlignment="1" applyProtection="1">
      <alignment horizontal="center"/>
    </xf>
    <xf numFmtId="0" fontId="18" fillId="0" borderId="10" xfId="0" applyNumberFormat="1" applyFont="1" applyFill="1" applyBorder="1" applyAlignment="1" applyProtection="1"/>
    <xf numFmtId="0" fontId="20" fillId="0" borderId="10" xfId="0" applyNumberFormat="1" applyFont="1" applyFill="1" applyBorder="1" applyAlignment="1" applyProtection="1">
      <alignment horizontal="center"/>
    </xf>
    <xf numFmtId="0" fontId="20" fillId="0" borderId="10" xfId="0" applyNumberFormat="1" applyFont="1" applyFill="1" applyBorder="1" applyAlignment="1" applyProtection="1"/>
    <xf numFmtId="0" fontId="33" fillId="0" borderId="10" xfId="0" applyFont="1" applyBorder="1"/>
    <xf numFmtId="0" fontId="34" fillId="0" borderId="10" xfId="0" applyNumberFormat="1" applyFont="1" applyFill="1" applyBorder="1" applyAlignment="1" applyProtection="1"/>
    <xf numFmtId="0" fontId="33" fillId="0" borderId="10" xfId="0" applyNumberFormat="1" applyFont="1" applyFill="1" applyBorder="1" applyAlignment="1" applyProtection="1">
      <alignment vertical="top"/>
    </xf>
    <xf numFmtId="0" fontId="34" fillId="0" borderId="10" xfId="0" applyNumberFormat="1" applyFont="1" applyFill="1" applyBorder="1" applyAlignment="1" applyProtection="1">
      <alignment horizontal="center"/>
    </xf>
    <xf numFmtId="0" fontId="34" fillId="0" borderId="10" xfId="0" applyNumberFormat="1" applyFont="1" applyFill="1" applyBorder="1" applyAlignment="1" applyProtection="1">
      <alignment wrapText="1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left" vertical="top"/>
    </xf>
    <xf numFmtId="0" fontId="15" fillId="0" borderId="0" xfId="0" applyNumberFormat="1" applyFont="1" applyFill="1" applyBorder="1" applyAlignment="1" applyProtection="1">
      <alignment horizontal="right" vertical="top"/>
    </xf>
    <xf numFmtId="0" fontId="15" fillId="0" borderId="0" xfId="0" applyNumberFormat="1" applyFont="1" applyFill="1" applyBorder="1" applyAlignment="1" applyProtection="1">
      <alignment horizontal="justify" vertical="center" wrapText="1"/>
    </xf>
    <xf numFmtId="0" fontId="15" fillId="0" borderId="10" xfId="0" applyNumberFormat="1" applyFont="1" applyFill="1" applyBorder="1" applyAlignment="1" applyProtection="1">
      <alignment vertical="top"/>
    </xf>
    <xf numFmtId="0" fontId="15" fillId="0" borderId="10" xfId="0" applyNumberFormat="1" applyFont="1" applyFill="1" applyBorder="1" applyAlignment="1" applyProtection="1">
      <alignment horizontal="right" vertical="top"/>
    </xf>
    <xf numFmtId="168" fontId="15" fillId="0" borderId="0" xfId="0" applyNumberFormat="1" applyFont="1" applyFill="1" applyBorder="1" applyAlignment="1" applyProtection="1">
      <alignment vertical="top"/>
    </xf>
    <xf numFmtId="0" fontId="15" fillId="22" borderId="10" xfId="0" applyNumberFormat="1" applyFont="1" applyFill="1" applyBorder="1" applyAlignment="1" applyProtection="1">
      <alignment vertical="top"/>
    </xf>
    <xf numFmtId="0" fontId="15" fillId="22" borderId="10" xfId="0" applyNumberFormat="1" applyFont="1" applyFill="1" applyBorder="1" applyAlignment="1" applyProtection="1">
      <alignment horizontal="right" vertical="top"/>
    </xf>
    <xf numFmtId="168" fontId="15" fillId="0" borderId="0" xfId="0" applyNumberFormat="1" applyFont="1" applyFill="1" applyBorder="1" applyAlignment="1" applyProtection="1">
      <alignment horizontal="right" vertical="top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19" fillId="0" borderId="25" xfId="0" applyFont="1" applyBorder="1" applyAlignment="1">
      <alignment horizontal="center" vertical="center" wrapText="1"/>
    </xf>
    <xf numFmtId="0" fontId="30" fillId="0" borderId="0" xfId="0" applyNumberFormat="1" applyFont="1" applyFill="1" applyBorder="1" applyAlignment="1" applyProtection="1">
      <alignment vertical="center"/>
    </xf>
    <xf numFmtId="0" fontId="29" fillId="0" borderId="0" xfId="0" applyNumberFormat="1" applyFont="1" applyFill="1" applyBorder="1" applyAlignment="1" applyProtection="1">
      <alignment horizontal="left" vertical="center" wrapText="1"/>
    </xf>
    <xf numFmtId="0" fontId="29" fillId="0" borderId="0" xfId="0" applyNumberFormat="1" applyFont="1" applyFill="1" applyBorder="1" applyAlignment="1" applyProtection="1">
      <alignment vertical="center" wrapText="1"/>
    </xf>
    <xf numFmtId="3" fontId="19" fillId="0" borderId="0" xfId="0" applyNumberFormat="1" applyFont="1" applyFill="1" applyBorder="1" applyAlignment="1" applyProtection="1">
      <alignment vertical="center"/>
    </xf>
    <xf numFmtId="0" fontId="29" fillId="0" borderId="0" xfId="0" applyNumberFormat="1" applyFont="1" applyFill="1" applyBorder="1" applyAlignment="1" applyProtection="1">
      <alignment vertical="center"/>
    </xf>
    <xf numFmtId="0" fontId="36" fillId="0" borderId="0" xfId="0" applyFont="1" applyBorder="1" applyAlignment="1">
      <alignment horizontal="left" vertical="center"/>
    </xf>
    <xf numFmtId="167" fontId="36" fillId="0" borderId="0" xfId="0" applyNumberFormat="1" applyFont="1" applyAlignment="1">
      <alignment vertical="center"/>
    </xf>
    <xf numFmtId="0" fontId="36" fillId="0" borderId="0" xfId="0" applyFont="1" applyAlignment="1">
      <alignment vertical="center"/>
    </xf>
    <xf numFmtId="4" fontId="36" fillId="0" borderId="0" xfId="0" applyNumberFormat="1" applyFont="1" applyAlignment="1">
      <alignment horizontal="right" vertical="center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34" fillId="0" borderId="0" xfId="0" applyNumberFormat="1" applyFont="1" applyFill="1" applyBorder="1" applyAlignment="1" applyProtection="1">
      <alignment horizontal="center" vertical="center"/>
    </xf>
    <xf numFmtId="0" fontId="37" fillId="25" borderId="10" xfId="0" applyNumberFormat="1" applyFont="1" applyFill="1" applyBorder="1" applyAlignment="1" applyProtection="1">
      <alignment horizontal="center" vertical="center" wrapText="1"/>
    </xf>
    <xf numFmtId="0" fontId="15" fillId="25" borderId="0" xfId="0" applyNumberFormat="1" applyFont="1" applyFill="1" applyBorder="1" applyAlignment="1" applyProtection="1">
      <alignment horizontal="justify" vertical="center" wrapText="1"/>
    </xf>
    <xf numFmtId="0" fontId="16" fillId="0" borderId="0" xfId="0" applyNumberFormat="1" applyFont="1" applyFill="1" applyBorder="1" applyAlignment="1" applyProtection="1">
      <alignment horizontal="left" vertical="top"/>
    </xf>
    <xf numFmtId="0" fontId="40" fillId="0" borderId="0" xfId="0" applyNumberFormat="1" applyFont="1" applyFill="1" applyBorder="1" applyAlignment="1" applyProtection="1">
      <alignment horizontal="left" vertical="top"/>
    </xf>
    <xf numFmtId="168" fontId="16" fillId="25" borderId="10" xfId="0" applyNumberFormat="1" applyFont="1" applyFill="1" applyBorder="1" applyAlignment="1" applyProtection="1">
      <alignment horizontal="center" vertical="center" wrapText="1"/>
    </xf>
    <xf numFmtId="0" fontId="16" fillId="25" borderId="10" xfId="0" applyNumberFormat="1" applyFont="1" applyFill="1" applyBorder="1" applyAlignment="1" applyProtection="1">
      <alignment horizontal="center" vertical="center" wrapText="1"/>
    </xf>
    <xf numFmtId="0" fontId="15" fillId="25" borderId="0" xfId="0" applyNumberFormat="1" applyFont="1" applyFill="1" applyBorder="1" applyAlignment="1" applyProtection="1">
      <alignment horizontal="center" vertical="center"/>
    </xf>
    <xf numFmtId="0" fontId="15" fillId="26" borderId="10" xfId="0" applyNumberFormat="1" applyFont="1" applyFill="1" applyBorder="1" applyAlignment="1" applyProtection="1">
      <alignment horizontal="center" vertical="center"/>
    </xf>
    <xf numFmtId="168" fontId="15" fillId="0" borderId="10" xfId="0" applyNumberFormat="1" applyFont="1" applyFill="1" applyBorder="1" applyAlignment="1" applyProtection="1">
      <alignment horizontal="left" vertical="top" indent="12"/>
    </xf>
    <xf numFmtId="168" fontId="15" fillId="0" borderId="10" xfId="0" applyNumberFormat="1" applyFont="1" applyFill="1" applyBorder="1" applyAlignment="1" applyProtection="1">
      <alignment horizontal="right" vertical="top" indent="3"/>
    </xf>
    <xf numFmtId="0" fontId="16" fillId="0" borderId="10" xfId="0" applyNumberFormat="1" applyFont="1" applyFill="1" applyBorder="1" applyAlignment="1" applyProtection="1">
      <alignment horizontal="left" vertical="top"/>
    </xf>
    <xf numFmtId="168" fontId="16" fillId="0" borderId="10" xfId="0" applyNumberFormat="1" applyFont="1" applyFill="1" applyBorder="1" applyAlignment="1" applyProtection="1">
      <alignment horizontal="right" vertical="top"/>
    </xf>
    <xf numFmtId="168" fontId="15" fillId="0" borderId="10" xfId="0" applyNumberFormat="1" applyFont="1" applyFill="1" applyBorder="1" applyAlignment="1" applyProtection="1">
      <alignment horizontal="right" vertical="top"/>
    </xf>
    <xf numFmtId="3" fontId="15" fillId="0" borderId="10" xfId="0" applyNumberFormat="1" applyFont="1" applyFill="1" applyBorder="1" applyAlignment="1" applyProtection="1">
      <alignment horizontal="right" vertical="top"/>
    </xf>
    <xf numFmtId="168" fontId="15" fillId="22" borderId="10" xfId="0" applyNumberFormat="1" applyFont="1" applyFill="1" applyBorder="1" applyAlignment="1" applyProtection="1">
      <alignment horizontal="right" vertical="top"/>
    </xf>
    <xf numFmtId="0" fontId="15" fillId="0" borderId="24" xfId="0" applyNumberFormat="1" applyFont="1" applyFill="1" applyBorder="1" applyAlignment="1" applyProtection="1">
      <alignment horizontal="left" vertical="top"/>
    </xf>
    <xf numFmtId="1" fontId="15" fillId="0" borderId="10" xfId="0" applyNumberFormat="1" applyFont="1" applyFill="1" applyBorder="1" applyAlignment="1" applyProtection="1">
      <alignment horizontal="right" vertical="top"/>
    </xf>
    <xf numFmtId="0" fontId="15" fillId="23" borderId="10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168" fontId="15" fillId="0" borderId="10" xfId="0" applyNumberFormat="1" applyFont="1" applyFill="1" applyBorder="1" applyAlignment="1" applyProtection="1">
      <alignment horizontal="center" vertical="center" wrapText="1"/>
    </xf>
    <xf numFmtId="168" fontId="16" fillId="0" borderId="10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168" fontId="15" fillId="22" borderId="10" xfId="0" applyNumberFormat="1" applyFont="1" applyFill="1" applyBorder="1" applyAlignment="1" applyProtection="1">
      <alignment horizontal="center" vertical="center" wrapText="1"/>
    </xf>
    <xf numFmtId="1" fontId="15" fillId="0" borderId="10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Alignment="1">
      <alignment horizontal="center"/>
    </xf>
    <xf numFmtId="167" fontId="0" fillId="0" borderId="0" xfId="0" applyNumberFormat="1" applyAlignment="1">
      <alignment horizontal="left"/>
    </xf>
    <xf numFmtId="167" fontId="0" fillId="0" borderId="0" xfId="0" applyNumberFormat="1"/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4" fontId="15" fillId="0" borderId="0" xfId="0" applyNumberFormat="1" applyFont="1" applyAlignment="1">
      <alignment horizontal="right"/>
    </xf>
    <xf numFmtId="0" fontId="0" fillId="0" borderId="0" xfId="0"/>
    <xf numFmtId="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49" fontId="15" fillId="0" borderId="0" xfId="0" applyNumberFormat="1" applyFont="1" applyAlignment="1">
      <alignment horizontal="center"/>
    </xf>
    <xf numFmtId="0" fontId="0" fillId="0" borderId="0" xfId="0" applyFill="1" applyAlignment="1">
      <alignment horizontal="center"/>
    </xf>
    <xf numFmtId="49" fontId="15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Fill="1" applyBorder="1" applyAlignment="1">
      <alignment horizontal="center" vertical="center"/>
    </xf>
    <xf numFmtId="49" fontId="15" fillId="23" borderId="1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49" fontId="16" fillId="0" borderId="34" xfId="0" applyNumberFormat="1" applyFont="1" applyBorder="1" applyAlignment="1">
      <alignment horizontal="center" vertical="center"/>
    </xf>
    <xf numFmtId="49" fontId="36" fillId="0" borderId="0" xfId="0" applyNumberFormat="1" applyFont="1" applyAlignment="1">
      <alignment horizontal="center"/>
    </xf>
    <xf numFmtId="49" fontId="16" fillId="25" borderId="10" xfId="0" applyNumberFormat="1" applyFont="1" applyFill="1" applyBorder="1" applyAlignment="1">
      <alignment horizontal="center" vertical="center" wrapText="1" shrinkToFit="1"/>
    </xf>
    <xf numFmtId="49" fontId="15" fillId="0" borderId="0" xfId="0" applyNumberFormat="1" applyFont="1" applyBorder="1" applyAlignment="1">
      <alignment horizontal="left"/>
    </xf>
    <xf numFmtId="0" fontId="37" fillId="25" borderId="10" xfId="0" applyNumberFormat="1" applyFont="1" applyFill="1" applyBorder="1" applyAlignment="1" applyProtection="1">
      <alignment horizontal="center" vertical="center"/>
    </xf>
    <xf numFmtId="0" fontId="39" fillId="24" borderId="10" xfId="0" applyNumberFormat="1" applyFont="1" applyFill="1" applyBorder="1" applyAlignment="1" applyProtection="1">
      <alignment horizontal="center" vertical="center"/>
    </xf>
    <xf numFmtId="0" fontId="39" fillId="24" borderId="10" xfId="0" applyNumberFormat="1" applyFont="1" applyFill="1" applyBorder="1" applyAlignment="1" applyProtection="1">
      <alignment horizontal="center" vertical="center" wrapText="1"/>
    </xf>
    <xf numFmtId="0" fontId="39" fillId="0" borderId="10" xfId="0" applyNumberFormat="1" applyFont="1" applyFill="1" applyBorder="1" applyAlignment="1" applyProtection="1">
      <alignment horizontal="center" vertical="center"/>
    </xf>
    <xf numFmtId="3" fontId="39" fillId="0" borderId="10" xfId="0" applyNumberFormat="1" applyFont="1" applyFill="1" applyBorder="1" applyAlignment="1" applyProtection="1">
      <alignment horizontal="right" vertical="center" wrapText="1"/>
    </xf>
    <xf numFmtId="3" fontId="39" fillId="0" borderId="10" xfId="0" applyNumberFormat="1" applyFont="1" applyBorder="1" applyAlignment="1">
      <alignment horizontal="right" vertical="center"/>
    </xf>
    <xf numFmtId="0" fontId="39" fillId="25" borderId="10" xfId="0" applyNumberFormat="1" applyFont="1" applyFill="1" applyBorder="1" applyAlignment="1" applyProtection="1">
      <alignment horizontal="center" vertical="center"/>
    </xf>
    <xf numFmtId="3" fontId="39" fillId="25" borderId="10" xfId="0" applyNumberFormat="1" applyFont="1" applyFill="1" applyBorder="1" applyAlignment="1" applyProtection="1">
      <alignment horizontal="right" vertical="center" wrapText="1"/>
    </xf>
    <xf numFmtId="0" fontId="39" fillId="0" borderId="0" xfId="0" applyNumberFormat="1" applyFont="1" applyFill="1" applyBorder="1" applyAlignment="1" applyProtection="1">
      <alignment horizontal="center" vertical="center"/>
    </xf>
    <xf numFmtId="3" fontId="39" fillId="25" borderId="24" xfId="0" applyNumberFormat="1" applyFont="1" applyFill="1" applyBorder="1" applyAlignment="1">
      <alignment horizontal="right" vertical="center"/>
    </xf>
    <xf numFmtId="0" fontId="39" fillId="0" borderId="9" xfId="0" quotePrefix="1" applyFont="1" applyBorder="1" applyAlignment="1">
      <alignment horizontal="left" vertical="center"/>
    </xf>
    <xf numFmtId="0" fontId="39" fillId="0" borderId="9" xfId="0" applyNumberFormat="1" applyFont="1" applyFill="1" applyBorder="1" applyAlignment="1" applyProtection="1">
      <alignment vertical="center" wrapText="1"/>
    </xf>
    <xf numFmtId="0" fontId="39" fillId="0" borderId="9" xfId="0" applyNumberFormat="1" applyFont="1" applyFill="1" applyBorder="1" applyAlignment="1" applyProtection="1">
      <alignment horizontal="center" vertical="center" wrapText="1"/>
    </xf>
    <xf numFmtId="0" fontId="39" fillId="0" borderId="10" xfId="0" applyNumberFormat="1" applyFont="1" applyFill="1" applyBorder="1" applyAlignment="1" applyProtection="1">
      <alignment vertical="center"/>
    </xf>
    <xf numFmtId="0" fontId="39" fillId="0" borderId="0" xfId="0" applyNumberFormat="1" applyFont="1" applyFill="1" applyBorder="1" applyAlignment="1" applyProtection="1">
      <alignment vertical="center"/>
    </xf>
    <xf numFmtId="0" fontId="19" fillId="0" borderId="0" xfId="0" quotePrefix="1" applyNumberFormat="1" applyFont="1" applyFill="1" applyBorder="1" applyAlignment="1" applyProtection="1">
      <alignment horizontal="left" vertical="center" wrapText="1"/>
    </xf>
    <xf numFmtId="168" fontId="15" fillId="21" borderId="10" xfId="0" applyNumberFormat="1" applyFont="1" applyFill="1" applyBorder="1" applyAlignment="1" applyProtection="1">
      <alignment horizontal="right" vertical="top"/>
    </xf>
    <xf numFmtId="168" fontId="15" fillId="26" borderId="10" xfId="0" applyNumberFormat="1" applyFont="1" applyFill="1" applyBorder="1" applyAlignment="1" applyProtection="1">
      <alignment horizontal="right" vertical="top"/>
    </xf>
    <xf numFmtId="168" fontId="15" fillId="23" borderId="10" xfId="0" applyNumberFormat="1" applyFont="1" applyFill="1" applyBorder="1" applyAlignment="1" applyProtection="1">
      <alignment horizontal="right" vertical="top"/>
    </xf>
    <xf numFmtId="3" fontId="15" fillId="23" borderId="10" xfId="0" applyNumberFormat="1" applyFont="1" applyFill="1" applyBorder="1" applyAlignment="1" applyProtection="1">
      <alignment horizontal="right" vertical="top"/>
    </xf>
    <xf numFmtId="168" fontId="15" fillId="23" borderId="10" xfId="0" applyNumberFormat="1" applyFont="1" applyFill="1" applyBorder="1" applyAlignment="1" applyProtection="1">
      <alignment horizontal="center" vertical="center" wrapText="1"/>
    </xf>
    <xf numFmtId="0" fontId="15" fillId="22" borderId="10" xfId="0" applyNumberFormat="1" applyFont="1" applyFill="1" applyBorder="1" applyAlignment="1" applyProtection="1">
      <alignment vertical="top" wrapText="1"/>
    </xf>
    <xf numFmtId="0" fontId="15" fillId="0" borderId="0" xfId="0" applyFont="1" applyAlignment="1">
      <alignment horizontal="right" vertical="center"/>
    </xf>
    <xf numFmtId="1" fontId="16" fillId="20" borderId="26" xfId="0" applyNumberFormat="1" applyFont="1" applyFill="1" applyBorder="1" applyAlignment="1">
      <alignment horizontal="right" vertical="center" wrapText="1"/>
    </xf>
    <xf numFmtId="1" fontId="16" fillId="20" borderId="16" xfId="0" applyNumberFormat="1" applyFont="1" applyFill="1" applyBorder="1" applyAlignment="1">
      <alignment horizontal="left" vertical="center" wrapText="1"/>
    </xf>
    <xf numFmtId="1" fontId="15" fillId="0" borderId="32" xfId="0" applyNumberFormat="1" applyFont="1" applyBorder="1" applyAlignment="1">
      <alignment horizontal="left" vertical="center" wrapText="1"/>
    </xf>
    <xf numFmtId="3" fontId="15" fillId="0" borderId="10" xfId="0" applyNumberFormat="1" applyFont="1" applyBorder="1" applyAlignment="1">
      <alignment vertical="center"/>
    </xf>
    <xf numFmtId="3" fontId="15" fillId="0" borderId="31" xfId="0" applyNumberFormat="1" applyFont="1" applyBorder="1" applyAlignment="1">
      <alignment vertical="center"/>
    </xf>
    <xf numFmtId="2" fontId="19" fillId="0" borderId="0" xfId="0" applyNumberFormat="1" applyFont="1" applyFill="1" applyBorder="1" applyAlignment="1" applyProtection="1">
      <alignment vertical="center"/>
    </xf>
    <xf numFmtId="3" fontId="15" fillId="0" borderId="29" xfId="0" applyNumberFormat="1" applyFont="1" applyBorder="1" applyAlignment="1">
      <alignment vertical="center"/>
    </xf>
    <xf numFmtId="3" fontId="15" fillId="0" borderId="10" xfId="0" applyNumberFormat="1" applyFont="1" applyBorder="1" applyAlignment="1">
      <alignment horizontal="right" vertical="center" wrapText="1"/>
    </xf>
    <xf numFmtId="1" fontId="15" fillId="0" borderId="33" xfId="0" applyNumberFormat="1" applyFont="1" applyBorder="1" applyAlignment="1">
      <alignment vertical="center" wrapText="1"/>
    </xf>
    <xf numFmtId="1" fontId="16" fillId="0" borderId="21" xfId="0" applyNumberFormat="1" applyFont="1" applyBorder="1" applyAlignment="1">
      <alignment vertical="center" wrapText="1"/>
    </xf>
    <xf numFmtId="3" fontId="15" fillId="0" borderId="21" xfId="0" applyNumberFormat="1" applyFont="1" applyFill="1" applyBorder="1" applyAlignment="1">
      <alignment vertical="center"/>
    </xf>
    <xf numFmtId="3" fontId="15" fillId="0" borderId="21" xfId="0" applyNumberFormat="1" applyFont="1" applyBorder="1" applyAlignment="1">
      <alignment vertical="center"/>
    </xf>
    <xf numFmtId="3" fontId="15" fillId="0" borderId="22" xfId="0" applyNumberFormat="1" applyFont="1" applyBorder="1" applyAlignment="1">
      <alignment vertical="center"/>
    </xf>
    <xf numFmtId="3" fontId="15" fillId="0" borderId="23" xfId="0" applyNumberFormat="1" applyFont="1" applyBorder="1" applyAlignment="1">
      <alignment vertical="center"/>
    </xf>
    <xf numFmtId="3" fontId="15" fillId="0" borderId="0" xfId="0" applyNumberFormat="1" applyFont="1" applyAlignment="1">
      <alignment vertical="center"/>
    </xf>
    <xf numFmtId="1" fontId="15" fillId="0" borderId="0" xfId="0" applyNumberFormat="1" applyFont="1" applyAlignment="1">
      <alignment vertical="center" wrapText="1"/>
    </xf>
    <xf numFmtId="1" fontId="15" fillId="0" borderId="32" xfId="0" applyNumberFormat="1" applyFont="1" applyBorder="1" applyAlignment="1">
      <alignment vertical="center" wrapText="1"/>
    </xf>
    <xf numFmtId="1" fontId="15" fillId="0" borderId="26" xfId="0" applyNumberFormat="1" applyFont="1" applyBorder="1" applyAlignment="1">
      <alignment vertical="center" wrapText="1"/>
    </xf>
    <xf numFmtId="3" fontId="15" fillId="0" borderId="17" xfId="0" applyNumberFormat="1" applyFont="1" applyBorder="1" applyAlignment="1">
      <alignment vertical="center"/>
    </xf>
    <xf numFmtId="3" fontId="15" fillId="0" borderId="18" xfId="0" applyNumberFormat="1" applyFont="1" applyBorder="1" applyAlignment="1">
      <alignment vertical="center"/>
    </xf>
    <xf numFmtId="3" fontId="15" fillId="0" borderId="19" xfId="0" applyNumberFormat="1" applyFont="1" applyBorder="1" applyAlignment="1">
      <alignment vertical="center"/>
    </xf>
    <xf numFmtId="3" fontId="15" fillId="0" borderId="20" xfId="0" applyNumberFormat="1" applyFont="1" applyBorder="1" applyAlignment="1">
      <alignment vertical="center"/>
    </xf>
    <xf numFmtId="1" fontId="16" fillId="0" borderId="26" xfId="0" applyNumberFormat="1" applyFont="1" applyFill="1" applyBorder="1" applyAlignment="1">
      <alignment horizontal="right" vertical="center" wrapText="1"/>
    </xf>
    <xf numFmtId="1" fontId="16" fillId="0" borderId="16" xfId="0" applyNumberFormat="1" applyFont="1" applyFill="1" applyBorder="1" applyAlignment="1">
      <alignment horizontal="left" vertical="center" wrapText="1"/>
    </xf>
    <xf numFmtId="1" fontId="15" fillId="0" borderId="14" xfId="0" applyNumberFormat="1" applyFont="1" applyBorder="1" applyAlignment="1">
      <alignment horizontal="left" vertical="center" wrapText="1"/>
    </xf>
    <xf numFmtId="3" fontId="15" fillId="0" borderId="15" xfId="0" applyNumberFormat="1" applyFont="1" applyBorder="1" applyAlignment="1">
      <alignment vertical="center"/>
    </xf>
    <xf numFmtId="3" fontId="15" fillId="0" borderId="15" xfId="0" applyNumberFormat="1" applyFont="1" applyBorder="1" applyAlignment="1">
      <alignment horizontal="right" vertical="center" wrapText="1"/>
    </xf>
    <xf numFmtId="3" fontId="15" fillId="0" borderId="36" xfId="0" applyNumberFormat="1" applyFont="1" applyBorder="1" applyAlignment="1">
      <alignment vertical="center"/>
    </xf>
    <xf numFmtId="3" fontId="15" fillId="0" borderId="37" xfId="0" applyNumberFormat="1" applyFont="1" applyBorder="1" applyAlignment="1">
      <alignment vertical="center"/>
    </xf>
    <xf numFmtId="3" fontId="15" fillId="0" borderId="38" xfId="0" applyNumberFormat="1" applyFont="1" applyBorder="1" applyAlignment="1">
      <alignment vertical="center"/>
    </xf>
    <xf numFmtId="0" fontId="15" fillId="0" borderId="39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3" fontId="27" fillId="0" borderId="0" xfId="0" applyNumberFormat="1" applyFont="1" applyFill="1" applyBorder="1" applyAlignment="1" applyProtection="1">
      <alignment vertical="center"/>
    </xf>
    <xf numFmtId="3" fontId="19" fillId="0" borderId="0" xfId="0" quotePrefix="1" applyNumberFormat="1" applyFont="1" applyFill="1" applyBorder="1" applyAlignment="1" applyProtection="1">
      <alignment horizontal="left" vertical="center"/>
    </xf>
    <xf numFmtId="3" fontId="21" fillId="0" borderId="0" xfId="0" quotePrefix="1" applyNumberFormat="1" applyFont="1" applyFill="1" applyBorder="1" applyAlignment="1" applyProtection="1">
      <alignment horizontal="left" vertical="center"/>
    </xf>
    <xf numFmtId="3" fontId="21" fillId="0" borderId="0" xfId="0" quotePrefix="1" applyNumberFormat="1" applyFont="1" applyFill="1" applyBorder="1" applyAlignment="1" applyProtection="1">
      <alignment horizontal="left" vertical="center" wrapText="1"/>
    </xf>
    <xf numFmtId="3" fontId="21" fillId="0" borderId="0" xfId="0" applyNumberFormat="1" applyFont="1" applyFill="1" applyBorder="1" applyAlignment="1" applyProtection="1">
      <alignment vertical="center"/>
    </xf>
    <xf numFmtId="3" fontId="19" fillId="0" borderId="0" xfId="0" applyNumberFormat="1" applyFont="1" applyFill="1" applyBorder="1" applyAlignment="1" applyProtection="1">
      <alignment horizontal="left" vertical="center"/>
    </xf>
    <xf numFmtId="0" fontId="21" fillId="0" borderId="0" xfId="0" quotePrefix="1" applyNumberFormat="1" applyFont="1" applyFill="1" applyBorder="1" applyAlignment="1" applyProtection="1">
      <alignment horizontal="left" vertical="center"/>
    </xf>
    <xf numFmtId="1" fontId="0" fillId="26" borderId="10" xfId="0" applyNumberFormat="1" applyFont="1" applyFill="1" applyBorder="1" applyAlignment="1" applyProtection="1">
      <alignment horizontal="center" vertical="center"/>
    </xf>
    <xf numFmtId="1" fontId="15" fillId="26" borderId="10" xfId="0" applyNumberFormat="1" applyFont="1" applyFill="1" applyBorder="1" applyAlignment="1" applyProtection="1">
      <alignment horizontal="center" vertical="center"/>
    </xf>
    <xf numFmtId="0" fontId="35" fillId="25" borderId="10" xfId="0" applyNumberFormat="1" applyFont="1" applyFill="1" applyBorder="1" applyAlignment="1" applyProtection="1">
      <alignment horizontal="center" vertical="center"/>
    </xf>
    <xf numFmtId="3" fontId="35" fillId="25" borderId="10" xfId="0" applyNumberFormat="1" applyFont="1" applyFill="1" applyBorder="1" applyAlignment="1" applyProtection="1">
      <alignment horizontal="right" vertical="center" wrapText="1"/>
    </xf>
    <xf numFmtId="0" fontId="35" fillId="0" borderId="10" xfId="0" applyNumberFormat="1" applyFont="1" applyFill="1" applyBorder="1" applyAlignment="1" applyProtection="1">
      <alignment horizontal="center" vertical="center"/>
    </xf>
    <xf numFmtId="0" fontId="37" fillId="0" borderId="24" xfId="0" applyFont="1" applyBorder="1" applyAlignment="1">
      <alignment horizontal="left" vertical="center"/>
    </xf>
    <xf numFmtId="0" fontId="37" fillId="0" borderId="9" xfId="0" applyNumberFormat="1" applyFont="1" applyFill="1" applyBorder="1" applyAlignment="1" applyProtection="1">
      <alignment vertical="center"/>
    </xf>
    <xf numFmtId="3" fontId="35" fillId="0" borderId="10" xfId="0" applyNumberFormat="1" applyFont="1" applyBorder="1" applyAlignment="1">
      <alignment horizontal="right" vertical="center"/>
    </xf>
    <xf numFmtId="3" fontId="35" fillId="0" borderId="10" xfId="0" applyNumberFormat="1" applyFont="1" applyFill="1" applyBorder="1" applyAlignment="1" applyProtection="1">
      <alignment horizontal="right" vertical="center" wrapText="1"/>
    </xf>
    <xf numFmtId="3" fontId="35" fillId="25" borderId="10" xfId="0" applyNumberFormat="1" applyFont="1" applyFill="1" applyBorder="1" applyAlignment="1">
      <alignment horizontal="right" vertical="center"/>
    </xf>
    <xf numFmtId="49" fontId="16" fillId="26" borderId="10" xfId="2" applyNumberFormat="1" applyFont="1" applyFill="1" applyBorder="1" applyAlignment="1">
      <alignment horizontal="center" vertical="center"/>
    </xf>
    <xf numFmtId="49" fontId="16" fillId="26" borderId="10" xfId="0" applyNumberFormat="1" applyFont="1" applyFill="1" applyBorder="1" applyAlignment="1">
      <alignment horizontal="center" vertical="center"/>
    </xf>
    <xf numFmtId="49" fontId="16" fillId="26" borderId="10" xfId="1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43" fillId="27" borderId="10" xfId="0" applyFont="1" applyFill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44" fillId="0" borderId="10" xfId="0" applyFont="1" applyBorder="1" applyAlignment="1">
      <alignment horizontal="center" vertical="center"/>
    </xf>
    <xf numFmtId="0" fontId="44" fillId="0" borderId="40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3" fillId="27" borderId="10" xfId="0" applyFont="1" applyFill="1" applyBorder="1" applyAlignment="1">
      <alignment horizontal="distributed" vertical="center"/>
    </xf>
    <xf numFmtId="0" fontId="43" fillId="27" borderId="10" xfId="0" applyFont="1" applyFill="1" applyBorder="1" applyAlignment="1">
      <alignment vertical="center"/>
    </xf>
    <xf numFmtId="4" fontId="43" fillId="27" borderId="10" xfId="0" applyNumberFormat="1" applyFont="1" applyFill="1" applyBorder="1" applyAlignment="1">
      <alignment horizontal="distributed" vertical="center"/>
    </xf>
    <xf numFmtId="0" fontId="44" fillId="0" borderId="0" xfId="0" applyFont="1" applyAlignment="1">
      <alignment vertical="center"/>
    </xf>
    <xf numFmtId="0" fontId="45" fillId="0" borderId="10" xfId="0" applyFont="1" applyBorder="1" applyAlignment="1">
      <alignment vertical="center"/>
    </xf>
    <xf numFmtId="4" fontId="45" fillId="0" borderId="10" xfId="0" applyNumberFormat="1" applyFont="1" applyBorder="1" applyAlignment="1">
      <alignment vertical="center"/>
    </xf>
    <xf numFmtId="49" fontId="45" fillId="0" borderId="10" xfId="0" applyNumberFormat="1" applyFont="1" applyBorder="1" applyAlignment="1">
      <alignment vertical="center"/>
    </xf>
    <xf numFmtId="4" fontId="45" fillId="0" borderId="10" xfId="0" applyNumberFormat="1" applyFont="1" applyFill="1" applyBorder="1" applyAlignment="1">
      <alignment vertical="center"/>
    </xf>
    <xf numFmtId="4" fontId="43" fillId="27" borderId="10" xfId="0" applyNumberFormat="1" applyFont="1" applyFill="1" applyBorder="1" applyAlignment="1">
      <alignment vertical="center"/>
    </xf>
    <xf numFmtId="49" fontId="43" fillId="27" borderId="10" xfId="0" applyNumberFormat="1" applyFont="1" applyFill="1" applyBorder="1" applyAlignment="1">
      <alignment vertical="center"/>
    </xf>
    <xf numFmtId="49" fontId="43" fillId="27" borderId="10" xfId="0" applyNumberFormat="1" applyFont="1" applyFill="1" applyBorder="1" applyAlignment="1">
      <alignment horizontal="distributed" vertical="center"/>
    </xf>
    <xf numFmtId="0" fontId="45" fillId="27" borderId="10" xfId="0" applyFont="1" applyFill="1" applyBorder="1" applyAlignment="1">
      <alignment vertical="center"/>
    </xf>
    <xf numFmtId="4" fontId="45" fillId="27" borderId="10" xfId="0" applyNumberFormat="1" applyFont="1" applyFill="1" applyBorder="1" applyAlignment="1">
      <alignment vertical="center"/>
    </xf>
    <xf numFmtId="49" fontId="45" fillId="27" borderId="10" xfId="0" applyNumberFormat="1" applyFont="1" applyFill="1" applyBorder="1" applyAlignment="1">
      <alignment vertical="center"/>
    </xf>
    <xf numFmtId="0" fontId="45" fillId="0" borderId="10" xfId="0" applyFont="1" applyFill="1" applyBorder="1" applyAlignment="1">
      <alignment vertical="center"/>
    </xf>
    <xf numFmtId="49" fontId="45" fillId="0" borderId="10" xfId="0" applyNumberFormat="1" applyFont="1" applyFill="1" applyBorder="1" applyAlignment="1">
      <alignment vertical="center"/>
    </xf>
    <xf numFmtId="0" fontId="45" fillId="28" borderId="10" xfId="0" applyFont="1" applyFill="1" applyBorder="1" applyAlignment="1">
      <alignment vertical="center"/>
    </xf>
    <xf numFmtId="49" fontId="45" fillId="28" borderId="10" xfId="0" applyNumberFormat="1" applyFont="1" applyFill="1" applyBorder="1" applyAlignment="1">
      <alignment vertical="center"/>
    </xf>
    <xf numFmtId="4" fontId="45" fillId="28" borderId="10" xfId="0" applyNumberFormat="1" applyFont="1" applyFill="1" applyBorder="1" applyAlignment="1">
      <alignment vertical="center"/>
    </xf>
    <xf numFmtId="0" fontId="44" fillId="0" borderId="10" xfId="0" applyFont="1" applyBorder="1" applyAlignment="1">
      <alignment vertical="center"/>
    </xf>
    <xf numFmtId="0" fontId="44" fillId="0" borderId="40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4" fontId="45" fillId="0" borderId="40" xfId="0" applyNumberFormat="1" applyFont="1" applyBorder="1" applyAlignment="1">
      <alignment vertical="center"/>
    </xf>
    <xf numFmtId="49" fontId="45" fillId="0" borderId="40" xfId="0" applyNumberFormat="1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4" fontId="43" fillId="0" borderId="0" xfId="0" applyNumberFormat="1" applyFont="1" applyBorder="1" applyAlignment="1">
      <alignment vertical="center"/>
    </xf>
    <xf numFmtId="4" fontId="45" fillId="0" borderId="0" xfId="0" applyNumberFormat="1" applyFont="1" applyBorder="1" applyAlignment="1">
      <alignment vertical="center"/>
    </xf>
    <xf numFmtId="4" fontId="44" fillId="0" borderId="0" xfId="0" applyNumberFormat="1" applyFont="1" applyBorder="1" applyAlignment="1">
      <alignment vertical="center"/>
    </xf>
    <xf numFmtId="4" fontId="44" fillId="0" borderId="0" xfId="0" applyNumberFormat="1" applyFont="1" applyAlignment="1">
      <alignment vertical="center"/>
    </xf>
    <xf numFmtId="0" fontId="43" fillId="27" borderId="10" xfId="0" applyFont="1" applyFill="1" applyBorder="1" applyAlignment="1">
      <alignment horizontal="left" vertical="center"/>
    </xf>
    <xf numFmtId="0" fontId="45" fillId="0" borderId="10" xfId="0" applyFont="1" applyBorder="1" applyAlignment="1">
      <alignment horizontal="left" vertical="center"/>
    </xf>
    <xf numFmtId="0" fontId="45" fillId="27" borderId="10" xfId="0" applyFont="1" applyFill="1" applyBorder="1" applyAlignment="1">
      <alignment horizontal="left" vertical="center"/>
    </xf>
    <xf numFmtId="0" fontId="45" fillId="0" borderId="10" xfId="0" applyFont="1" applyFill="1" applyBorder="1" applyAlignment="1">
      <alignment horizontal="left" vertical="center"/>
    </xf>
    <xf numFmtId="0" fontId="45" fillId="28" borderId="10" xfId="0" applyFont="1" applyFill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6" fillId="0" borderId="0" xfId="0" applyFont="1" applyBorder="1" applyAlignment="1">
      <alignment horizontal="left" vertical="center"/>
    </xf>
    <xf numFmtId="0" fontId="44" fillId="0" borderId="0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3" fillId="27" borderId="10" xfId="0" applyFont="1" applyFill="1" applyBorder="1" applyAlignment="1">
      <alignment horizontal="center" vertical="center" wrapText="1"/>
    </xf>
    <xf numFmtId="4" fontId="43" fillId="27" borderId="10" xfId="0" applyNumberFormat="1" applyFont="1" applyFill="1" applyBorder="1" applyAlignment="1">
      <alignment horizontal="center" vertical="center" wrapText="1"/>
    </xf>
    <xf numFmtId="0" fontId="43" fillId="27" borderId="10" xfId="0" applyFont="1" applyFill="1" applyBorder="1" applyAlignment="1">
      <alignment horizontal="left" vertical="center" wrapText="1"/>
    </xf>
    <xf numFmtId="49" fontId="45" fillId="0" borderId="10" xfId="0" applyNumberFormat="1" applyFont="1" applyBorder="1" applyAlignment="1">
      <alignment horizontal="left" vertical="center" wrapText="1"/>
    </xf>
    <xf numFmtId="49" fontId="45" fillId="0" borderId="10" xfId="0" applyNumberFormat="1" applyFont="1" applyBorder="1" applyAlignment="1">
      <alignment horizontal="left" vertical="center"/>
    </xf>
    <xf numFmtId="49" fontId="43" fillId="27" borderId="10" xfId="0" applyNumberFormat="1" applyFont="1" applyFill="1" applyBorder="1" applyAlignment="1">
      <alignment horizontal="left" vertical="center" wrapText="1"/>
    </xf>
    <xf numFmtId="49" fontId="43" fillId="27" borderId="10" xfId="0" applyNumberFormat="1" applyFont="1" applyFill="1" applyBorder="1" applyAlignment="1">
      <alignment horizontal="left" vertical="center"/>
    </xf>
    <xf numFmtId="49" fontId="45" fillId="0" borderId="10" xfId="0" applyNumberFormat="1" applyFont="1" applyFill="1" applyBorder="1" applyAlignment="1">
      <alignment horizontal="left" vertical="center" wrapText="1"/>
    </xf>
    <xf numFmtId="49" fontId="45" fillId="28" borderId="10" xfId="0" applyNumberFormat="1" applyFont="1" applyFill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168" fontId="15" fillId="28" borderId="10" xfId="0" applyNumberFormat="1" applyFont="1" applyFill="1" applyBorder="1" applyAlignment="1" applyProtection="1">
      <alignment horizontal="right" vertical="top"/>
    </xf>
    <xf numFmtId="3" fontId="39" fillId="28" borderId="10" xfId="0" applyNumberFormat="1" applyFont="1" applyFill="1" applyBorder="1" applyAlignment="1">
      <alignment horizontal="right" vertical="center"/>
    </xf>
    <xf numFmtId="3" fontId="39" fillId="0" borderId="10" xfId="0" quotePrefix="1" applyNumberFormat="1" applyFont="1" applyFill="1" applyBorder="1" applyAlignment="1" applyProtection="1">
      <alignment horizontal="right" vertical="center" wrapText="1"/>
    </xf>
    <xf numFmtId="3" fontId="48" fillId="19" borderId="31" xfId="0" applyNumberFormat="1" applyFont="1" applyFill="1" applyBorder="1" applyAlignment="1" applyProtection="1"/>
    <xf numFmtId="0" fontId="48" fillId="0" borderId="10" xfId="0" applyNumberFormat="1" applyFont="1" applyFill="1" applyBorder="1" applyAlignment="1" applyProtection="1">
      <alignment vertical="top"/>
    </xf>
    <xf numFmtId="3" fontId="49" fillId="0" borderId="10" xfId="0" applyNumberFormat="1" applyFont="1" applyFill="1" applyBorder="1" applyAlignment="1" applyProtection="1"/>
    <xf numFmtId="3" fontId="48" fillId="0" borderId="10" xfId="0" applyNumberFormat="1" applyFont="1" applyFill="1" applyBorder="1" applyAlignment="1" applyProtection="1"/>
    <xf numFmtId="168" fontId="48" fillId="0" borderId="10" xfId="0" applyNumberFormat="1" applyFont="1" applyFill="1" applyBorder="1" applyAlignment="1" applyProtection="1">
      <alignment horizontal="right" vertical="top"/>
    </xf>
    <xf numFmtId="3" fontId="48" fillId="19" borderId="10" xfId="0" applyNumberFormat="1" applyFont="1" applyFill="1" applyBorder="1" applyAlignment="1" applyProtection="1"/>
    <xf numFmtId="0" fontId="49" fillId="0" borderId="0" xfId="0" applyNumberFormat="1" applyFont="1" applyFill="1" applyBorder="1" applyAlignment="1" applyProtection="1">
      <alignment vertical="top"/>
    </xf>
    <xf numFmtId="0" fontId="50" fillId="0" borderId="10" xfId="0" applyNumberFormat="1" applyFont="1" applyFill="1" applyBorder="1" applyAlignment="1" applyProtection="1">
      <alignment horizontal="center"/>
    </xf>
    <xf numFmtId="0" fontId="50" fillId="0" borderId="10" xfId="0" applyNumberFormat="1" applyFont="1" applyFill="1" applyBorder="1" applyAlignment="1" applyProtection="1"/>
    <xf numFmtId="3" fontId="50" fillId="19" borderId="31" xfId="0" applyNumberFormat="1" applyFont="1" applyFill="1" applyBorder="1" applyAlignment="1" applyProtection="1"/>
    <xf numFmtId="3" fontId="50" fillId="19" borderId="10" xfId="0" applyNumberFormat="1" applyFont="1" applyFill="1" applyBorder="1" applyAlignment="1" applyProtection="1"/>
    <xf numFmtId="0" fontId="50" fillId="0" borderId="0" xfId="0" applyNumberFormat="1" applyFont="1" applyFill="1" applyBorder="1" applyAlignment="1" applyProtection="1"/>
    <xf numFmtId="0" fontId="48" fillId="0" borderId="10" xfId="0" applyNumberFormat="1" applyFont="1" applyFill="1" applyBorder="1" applyAlignment="1" applyProtection="1">
      <alignment horizontal="center"/>
    </xf>
    <xf numFmtId="0" fontId="48" fillId="0" borderId="10" xfId="0" applyNumberFormat="1" applyFont="1" applyFill="1" applyBorder="1" applyAlignment="1" applyProtection="1"/>
    <xf numFmtId="3" fontId="51" fillId="0" borderId="24" xfId="0" applyNumberFormat="1" applyFont="1" applyFill="1" applyBorder="1" applyAlignment="1" applyProtection="1"/>
    <xf numFmtId="3" fontId="49" fillId="0" borderId="31" xfId="0" applyNumberFormat="1" applyFont="1" applyFill="1" applyBorder="1" applyAlignment="1" applyProtection="1"/>
    <xf numFmtId="0" fontId="49" fillId="0" borderId="0" xfId="0" applyNumberFormat="1" applyFont="1" applyFill="1" applyBorder="1" applyAlignment="1" applyProtection="1"/>
    <xf numFmtId="4" fontId="34" fillId="0" borderId="10" xfId="0" applyNumberFormat="1" applyFont="1" applyFill="1" applyBorder="1" applyAlignment="1" applyProtection="1"/>
    <xf numFmtId="4" fontId="34" fillId="19" borderId="10" xfId="0" applyNumberFormat="1" applyFont="1" applyFill="1" applyBorder="1" applyAlignment="1" applyProtection="1"/>
    <xf numFmtId="0" fontId="20" fillId="0" borderId="10" xfId="0" applyNumberFormat="1" applyFont="1" applyFill="1" applyBorder="1" applyAlignment="1" applyProtection="1">
      <alignment wrapText="1"/>
    </xf>
    <xf numFmtId="4" fontId="20" fillId="0" borderId="10" xfId="0" applyNumberFormat="1" applyFont="1" applyFill="1" applyBorder="1" applyAlignment="1" applyProtection="1"/>
    <xf numFmtId="0" fontId="34" fillId="0" borderId="24" xfId="0" applyNumberFormat="1" applyFont="1" applyFill="1" applyBorder="1" applyAlignment="1" applyProtection="1">
      <alignment horizontal="right"/>
    </xf>
    <xf numFmtId="0" fontId="34" fillId="0" borderId="10" xfId="0" applyNumberFormat="1" applyFont="1" applyFill="1" applyBorder="1" applyAlignment="1" applyProtection="1">
      <alignment horizontal="center" vertical="center" wrapText="1"/>
    </xf>
    <xf numFmtId="4" fontId="20" fillId="19" borderId="10" xfId="0" applyNumberFormat="1" applyFont="1" applyFill="1" applyBorder="1" applyAlignment="1" applyProtection="1"/>
    <xf numFmtId="0" fontId="52" fillId="0" borderId="0" xfId="0" applyNumberFormat="1" applyFont="1" applyFill="1" applyBorder="1" applyAlignment="1" applyProtection="1">
      <alignment wrapText="1"/>
    </xf>
    <xf numFmtId="4" fontId="34" fillId="19" borderId="37" xfId="0" applyNumberFormat="1" applyFont="1" applyFill="1" applyBorder="1" applyAlignment="1" applyProtection="1"/>
    <xf numFmtId="4" fontId="20" fillId="0" borderId="41" xfId="0" applyNumberFormat="1" applyFont="1" applyFill="1" applyBorder="1" applyAlignment="1" applyProtection="1"/>
    <xf numFmtId="4" fontId="34" fillId="19" borderId="10" xfId="0" applyNumberFormat="1" applyFont="1" applyFill="1" applyBorder="1" applyAlignment="1" applyProtection="1">
      <alignment wrapText="1"/>
    </xf>
    <xf numFmtId="4" fontId="38" fillId="0" borderId="10" xfId="0" applyNumberFormat="1" applyFont="1" applyFill="1" applyBorder="1" applyAlignment="1" applyProtection="1"/>
    <xf numFmtId="4" fontId="18" fillId="0" borderId="10" xfId="0" applyNumberFormat="1" applyFont="1" applyFill="1" applyBorder="1" applyAlignment="1" applyProtection="1"/>
    <xf numFmtId="0" fontId="20" fillId="0" borderId="25" xfId="0" applyNumberFormat="1" applyFont="1" applyFill="1" applyBorder="1" applyAlignment="1" applyProtection="1">
      <alignment horizontal="center"/>
    </xf>
    <xf numFmtId="0" fontId="34" fillId="0" borderId="25" xfId="0" applyNumberFormat="1" applyFont="1" applyFill="1" applyBorder="1" applyAlignment="1" applyProtection="1">
      <alignment horizontal="center"/>
    </xf>
    <xf numFmtId="0" fontId="33" fillId="0" borderId="25" xfId="0" applyFont="1" applyBorder="1"/>
    <xf numFmtId="0" fontId="38" fillId="0" borderId="25" xfId="0" applyFont="1" applyBorder="1"/>
    <xf numFmtId="0" fontId="38" fillId="0" borderId="25" xfId="0" applyFont="1" applyBorder="1" applyAlignment="1">
      <alignment horizontal="center"/>
    </xf>
    <xf numFmtId="0" fontId="34" fillId="0" borderId="25" xfId="0" applyNumberFormat="1" applyFont="1" applyFill="1" applyBorder="1" applyAlignment="1" applyProtection="1">
      <alignment horizontal="right"/>
    </xf>
    <xf numFmtId="0" fontId="38" fillId="0" borderId="25" xfId="0" applyNumberFormat="1" applyFont="1" applyFill="1" applyBorder="1" applyAlignment="1" applyProtection="1">
      <alignment horizontal="right"/>
    </xf>
    <xf numFmtId="0" fontId="33" fillId="0" borderId="25" xfId="0" applyNumberFormat="1" applyFont="1" applyFill="1" applyBorder="1" applyAlignment="1" applyProtection="1">
      <alignment horizontal="right"/>
    </xf>
    <xf numFmtId="0" fontId="20" fillId="0" borderId="25" xfId="0" applyNumberFormat="1" applyFont="1" applyFill="1" applyBorder="1" applyAlignment="1" applyProtection="1">
      <alignment horizontal="right"/>
    </xf>
    <xf numFmtId="4" fontId="34" fillId="0" borderId="24" xfId="0" applyNumberFormat="1" applyFont="1" applyFill="1" applyBorder="1" applyAlignment="1" applyProtection="1"/>
    <xf numFmtId="4" fontId="20" fillId="0" borderId="24" xfId="0" applyNumberFormat="1" applyFont="1" applyFill="1" applyBorder="1" applyAlignment="1" applyProtection="1"/>
    <xf numFmtId="4" fontId="18" fillId="0" borderId="24" xfId="0" applyNumberFormat="1" applyFont="1" applyFill="1" applyBorder="1" applyAlignment="1" applyProtection="1"/>
    <xf numFmtId="4" fontId="0" fillId="0" borderId="24" xfId="0" applyNumberFormat="1" applyBorder="1"/>
    <xf numFmtId="4" fontId="53" fillId="0" borderId="24" xfId="0" applyNumberFormat="1" applyFont="1" applyFill="1" applyBorder="1" applyAlignment="1" applyProtection="1"/>
    <xf numFmtId="4" fontId="48" fillId="0" borderId="24" xfId="0" applyNumberFormat="1" applyFont="1" applyFill="1" applyBorder="1" applyAlignment="1" applyProtection="1"/>
    <xf numFmtId="4" fontId="54" fillId="0" borderId="10" xfId="0" applyNumberFormat="1" applyFont="1" applyFill="1" applyBorder="1" applyAlignment="1" applyProtection="1"/>
    <xf numFmtId="4" fontId="55" fillId="0" borderId="10" xfId="0" applyNumberFormat="1" applyFont="1" applyFill="1" applyBorder="1" applyAlignment="1" applyProtection="1"/>
    <xf numFmtId="4" fontId="56" fillId="0" borderId="10" xfId="0" applyNumberFormat="1" applyFont="1" applyFill="1" applyBorder="1" applyAlignment="1" applyProtection="1"/>
    <xf numFmtId="0" fontId="55" fillId="0" borderId="10" xfId="0" applyNumberFormat="1" applyFont="1" applyFill="1" applyBorder="1" applyAlignment="1" applyProtection="1"/>
    <xf numFmtId="0" fontId="56" fillId="0" borderId="10" xfId="0" applyNumberFormat="1" applyFont="1" applyFill="1" applyBorder="1" applyAlignment="1" applyProtection="1"/>
    <xf numFmtId="4" fontId="34" fillId="0" borderId="24" xfId="0" applyNumberFormat="1" applyFont="1" applyFill="1" applyBorder="1" applyAlignment="1" applyProtection="1">
      <alignment horizontal="center" vertical="center" wrapText="1"/>
    </xf>
    <xf numFmtId="4" fontId="34" fillId="0" borderId="41" xfId="0" applyNumberFormat="1" applyFont="1" applyFill="1" applyBorder="1" applyAlignment="1" applyProtection="1"/>
    <xf numFmtId="4" fontId="21" fillId="0" borderId="10" xfId="0" applyNumberFormat="1" applyFont="1" applyFill="1" applyBorder="1" applyAlignment="1" applyProtection="1"/>
    <xf numFmtId="4" fontId="34" fillId="0" borderId="10" xfId="0" applyNumberFormat="1" applyFont="1" applyFill="1" applyBorder="1" applyAlignment="1" applyProtection="1">
      <alignment horizontal="center" vertical="center" wrapText="1"/>
    </xf>
    <xf numFmtId="4" fontId="16" fillId="0" borderId="10" xfId="0" applyNumberFormat="1" applyFont="1" applyFill="1" applyBorder="1" applyAlignment="1" applyProtection="1"/>
    <xf numFmtId="4" fontId="33" fillId="0" borderId="24" xfId="0" applyNumberFormat="1" applyFont="1" applyFill="1" applyBorder="1" applyAlignment="1" applyProtection="1"/>
    <xf numFmtId="4" fontId="57" fillId="0" borderId="24" xfId="0" applyNumberFormat="1" applyFont="1" applyFill="1" applyBorder="1" applyAlignment="1" applyProtection="1"/>
    <xf numFmtId="0" fontId="36" fillId="0" borderId="24" xfId="0" applyNumberFormat="1" applyFont="1" applyFill="1" applyBorder="1" applyAlignment="1" applyProtection="1">
      <alignment horizontal="left" vertical="center" wrapText="1"/>
    </xf>
    <xf numFmtId="0" fontId="36" fillId="0" borderId="9" xfId="0" applyNumberFormat="1" applyFont="1" applyFill="1" applyBorder="1" applyAlignment="1" applyProtection="1">
      <alignment vertical="center" wrapText="1"/>
    </xf>
    <xf numFmtId="0" fontId="36" fillId="0" borderId="9" xfId="0" applyNumberFormat="1" applyFont="1" applyFill="1" applyBorder="1" applyAlignment="1" applyProtection="1">
      <alignment vertical="center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36" fillId="0" borderId="24" xfId="0" quotePrefix="1" applyFont="1" applyBorder="1" applyAlignment="1">
      <alignment horizontal="left" vertical="center"/>
    </xf>
    <xf numFmtId="0" fontId="36" fillId="0" borderId="24" xfId="0" quotePrefix="1" applyNumberFormat="1" applyFont="1" applyFill="1" applyBorder="1" applyAlignment="1" applyProtection="1">
      <alignment horizontal="left" vertical="center" wrapText="1"/>
    </xf>
    <xf numFmtId="0" fontId="37" fillId="0" borderId="24" xfId="0" applyNumberFormat="1" applyFont="1" applyFill="1" applyBorder="1" applyAlignment="1" applyProtection="1">
      <alignment horizontal="left" vertical="center" wrapText="1"/>
    </xf>
    <xf numFmtId="0" fontId="37" fillId="0" borderId="9" xfId="0" applyNumberFormat="1" applyFont="1" applyFill="1" applyBorder="1" applyAlignment="1" applyProtection="1">
      <alignment vertical="center" wrapText="1"/>
    </xf>
    <xf numFmtId="0" fontId="37" fillId="0" borderId="9" xfId="0" applyNumberFormat="1" applyFont="1" applyFill="1" applyBorder="1" applyAlignment="1" applyProtection="1">
      <alignment vertical="center"/>
    </xf>
    <xf numFmtId="0" fontId="37" fillId="25" borderId="24" xfId="0" applyNumberFormat="1" applyFont="1" applyFill="1" applyBorder="1" applyAlignment="1" applyProtection="1">
      <alignment horizontal="left" vertical="center" wrapText="1"/>
    </xf>
    <xf numFmtId="0" fontId="37" fillId="25" borderId="9" xfId="0" applyNumberFormat="1" applyFont="1" applyFill="1" applyBorder="1" applyAlignment="1" applyProtection="1">
      <alignment vertical="center"/>
    </xf>
    <xf numFmtId="0" fontId="36" fillId="24" borderId="24" xfId="0" applyNumberFormat="1" applyFont="1" applyFill="1" applyBorder="1" applyAlignment="1" applyProtection="1">
      <alignment horizontal="center" vertical="center" wrapText="1"/>
    </xf>
    <xf numFmtId="0" fontId="36" fillId="24" borderId="9" xfId="0" applyNumberFormat="1" applyFont="1" applyFill="1" applyBorder="1" applyAlignment="1" applyProtection="1">
      <alignment horizontal="center" vertical="center" wrapText="1"/>
    </xf>
    <xf numFmtId="0" fontId="36" fillId="24" borderId="9" xfId="0" applyNumberFormat="1" applyFont="1" applyFill="1" applyBorder="1" applyAlignment="1" applyProtection="1">
      <alignment horizontal="center" vertical="center"/>
    </xf>
    <xf numFmtId="0" fontId="39" fillId="0" borderId="0" xfId="0" applyNumberFormat="1" applyFont="1" applyFill="1" applyBorder="1" applyAlignment="1" applyProtection="1">
      <alignment horizontal="center" vertical="center" wrapText="1"/>
    </xf>
    <xf numFmtId="0" fontId="39" fillId="0" borderId="0" xfId="0" applyNumberFormat="1" applyFont="1" applyFill="1" applyBorder="1" applyAlignment="1" applyProtection="1">
      <alignment vertical="center"/>
    </xf>
    <xf numFmtId="0" fontId="39" fillId="25" borderId="24" xfId="0" applyNumberFormat="1" applyFont="1" applyFill="1" applyBorder="1" applyAlignment="1" applyProtection="1">
      <alignment horizontal="left" vertical="center" wrapText="1"/>
    </xf>
    <xf numFmtId="0" fontId="39" fillId="25" borderId="9" xfId="0" applyNumberFormat="1" applyFont="1" applyFill="1" applyBorder="1" applyAlignment="1" applyProtection="1">
      <alignment vertical="center" wrapText="1"/>
    </xf>
    <xf numFmtId="0" fontId="39" fillId="25" borderId="9" xfId="0" applyNumberFormat="1" applyFont="1" applyFill="1" applyBorder="1" applyAlignment="1" applyProtection="1">
      <alignment vertical="center"/>
    </xf>
    <xf numFmtId="0" fontId="22" fillId="0" borderId="35" xfId="0" quotePrefix="1" applyNumberFormat="1" applyFont="1" applyFill="1" applyBorder="1" applyAlignment="1" applyProtection="1">
      <alignment horizontal="left" vertical="center" wrapText="1"/>
    </xf>
    <xf numFmtId="0" fontId="29" fillId="0" borderId="35" xfId="0" applyNumberFormat="1" applyFont="1" applyFill="1" applyBorder="1" applyAlignment="1" applyProtection="1">
      <alignment vertical="center" wrapText="1"/>
    </xf>
    <xf numFmtId="3" fontId="16" fillId="0" borderId="34" xfId="0" applyNumberFormat="1" applyFont="1" applyBorder="1" applyAlignment="1">
      <alignment horizontal="center" vertical="center"/>
    </xf>
    <xf numFmtId="3" fontId="16" fillId="0" borderId="22" xfId="0" applyNumberFormat="1" applyFont="1" applyBorder="1" applyAlignment="1">
      <alignment horizontal="center" vertical="center"/>
    </xf>
    <xf numFmtId="3" fontId="16" fillId="0" borderId="23" xfId="0" applyNumberFormat="1" applyFont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0" fontId="32" fillId="0" borderId="22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1" fillId="0" borderId="34" xfId="0" applyFont="1" applyFill="1" applyBorder="1" applyAlignment="1">
      <alignment horizontal="center" vertical="center"/>
    </xf>
    <xf numFmtId="0" fontId="43" fillId="27" borderId="24" xfId="0" applyFont="1" applyFill="1" applyBorder="1" applyAlignment="1">
      <alignment horizontal="left" vertical="center"/>
    </xf>
    <xf numFmtId="0" fontId="0" fillId="0" borderId="9" xfId="0" applyNumberFormat="1" applyFill="1" applyBorder="1" applyAlignment="1" applyProtection="1">
      <alignment horizontal="left" vertical="center"/>
    </xf>
    <xf numFmtId="0" fontId="0" fillId="0" borderId="31" xfId="0" applyNumberFormat="1" applyFill="1" applyBorder="1" applyAlignment="1" applyProtection="1">
      <alignment horizontal="left" vertical="center"/>
    </xf>
    <xf numFmtId="0" fontId="22" fillId="0" borderId="0" xfId="0" applyNumberFormat="1" applyFont="1" applyFill="1" applyBorder="1" applyAlignment="1" applyProtection="1">
      <alignment horizontal="center" vertical="center"/>
    </xf>
  </cellXfs>
  <cellStyles count="41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Comma" xfId="30" builtinId="3"/>
    <cellStyle name="Explanatory Text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" xfId="0" builtinId="0"/>
    <cellStyle name="RowLevel_2" xfId="1" builtinId="1" iLevel="1"/>
    <cellStyle name="RowLevel_3" xfId="2" builtinId="1" iLevel="2"/>
    <cellStyle name="SAPBEXHLevel3" xfId="39"/>
    <cellStyle name="Total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981075</xdr:colOff>
      <xdr:row>4</xdr:row>
      <xdr:rowOff>85725</xdr:rowOff>
    </xdr:from>
    <xdr:to>
      <xdr:col>18</xdr:col>
      <xdr:colOff>361950</xdr:colOff>
      <xdr:row>9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7125" y="2190750"/>
          <a:ext cx="3819525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43</xdr:row>
      <xdr:rowOff>19050</xdr:rowOff>
    </xdr:from>
    <xdr:to>
      <xdr:col>1</xdr:col>
      <xdr:colOff>0</xdr:colOff>
      <xdr:row>45</xdr:row>
      <xdr:rowOff>0</xdr:rowOff>
    </xdr:to>
    <xdr:sp macro="" textlink="">
      <xdr:nvSpPr>
        <xdr:cNvPr id="2684" name="Line 1">
          <a:extLst>
            <a:ext uri="{FF2B5EF4-FFF2-40B4-BE49-F238E27FC236}">
              <a16:creationId xmlns:a16="http://schemas.microsoft.com/office/drawing/2014/main" id="{00000000-0008-0000-0100-00007C0A0000}"/>
            </a:ext>
          </a:extLst>
        </xdr:cNvPr>
        <xdr:cNvSpPr>
          <a:spLocks noChangeShapeType="1"/>
        </xdr:cNvSpPr>
      </xdr:nvSpPr>
      <xdr:spPr bwMode="auto">
        <a:xfrm>
          <a:off x="19050" y="11591925"/>
          <a:ext cx="1047750" cy="126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43</xdr:row>
      <xdr:rowOff>19050</xdr:rowOff>
    </xdr:from>
    <xdr:to>
      <xdr:col>0</xdr:col>
      <xdr:colOff>1057275</xdr:colOff>
      <xdr:row>45</xdr:row>
      <xdr:rowOff>0</xdr:rowOff>
    </xdr:to>
    <xdr:sp macro="" textlink="">
      <xdr:nvSpPr>
        <xdr:cNvPr id="2685" name="Line 2">
          <a:extLst>
            <a:ext uri="{FF2B5EF4-FFF2-40B4-BE49-F238E27FC236}">
              <a16:creationId xmlns:a16="http://schemas.microsoft.com/office/drawing/2014/main" id="{00000000-0008-0000-0100-00007D0A0000}"/>
            </a:ext>
          </a:extLst>
        </xdr:cNvPr>
        <xdr:cNvSpPr>
          <a:spLocks noChangeShapeType="1"/>
        </xdr:cNvSpPr>
      </xdr:nvSpPr>
      <xdr:spPr bwMode="auto">
        <a:xfrm>
          <a:off x="9525" y="11591925"/>
          <a:ext cx="1047750" cy="126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53</xdr:row>
      <xdr:rowOff>19050</xdr:rowOff>
    </xdr:from>
    <xdr:to>
      <xdr:col>1</xdr:col>
      <xdr:colOff>0</xdr:colOff>
      <xdr:row>55</xdr:row>
      <xdr:rowOff>0</xdr:rowOff>
    </xdr:to>
    <xdr:sp macro="" textlink="">
      <xdr:nvSpPr>
        <xdr:cNvPr id="2686" name="Line 1">
          <a:extLst>
            <a:ext uri="{FF2B5EF4-FFF2-40B4-BE49-F238E27FC236}">
              <a16:creationId xmlns:a16="http://schemas.microsoft.com/office/drawing/2014/main" id="{00000000-0008-0000-0100-00007E0A0000}"/>
            </a:ext>
          </a:extLst>
        </xdr:cNvPr>
        <xdr:cNvSpPr>
          <a:spLocks noChangeShapeType="1"/>
        </xdr:cNvSpPr>
      </xdr:nvSpPr>
      <xdr:spPr bwMode="auto">
        <a:xfrm>
          <a:off x="19050" y="15097125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53</xdr:row>
      <xdr:rowOff>19050</xdr:rowOff>
    </xdr:from>
    <xdr:to>
      <xdr:col>0</xdr:col>
      <xdr:colOff>1057275</xdr:colOff>
      <xdr:row>55</xdr:row>
      <xdr:rowOff>0</xdr:rowOff>
    </xdr:to>
    <xdr:sp macro="" textlink="">
      <xdr:nvSpPr>
        <xdr:cNvPr id="2687" name="Line 2">
          <a:extLst>
            <a:ext uri="{FF2B5EF4-FFF2-40B4-BE49-F238E27FC236}">
              <a16:creationId xmlns:a16="http://schemas.microsoft.com/office/drawing/2014/main" id="{00000000-0008-0000-0100-00007F0A0000}"/>
            </a:ext>
          </a:extLst>
        </xdr:cNvPr>
        <xdr:cNvSpPr>
          <a:spLocks noChangeShapeType="1"/>
        </xdr:cNvSpPr>
      </xdr:nvSpPr>
      <xdr:spPr bwMode="auto">
        <a:xfrm>
          <a:off x="9525" y="15097125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23</xdr:row>
      <xdr:rowOff>19050</xdr:rowOff>
    </xdr:from>
    <xdr:to>
      <xdr:col>1</xdr:col>
      <xdr:colOff>0</xdr:colOff>
      <xdr:row>25</xdr:row>
      <xdr:rowOff>0</xdr:rowOff>
    </xdr:to>
    <xdr:sp macro="" textlink="">
      <xdr:nvSpPr>
        <xdr:cNvPr id="2688" name="Line 1">
          <a:extLst>
            <a:ext uri="{FF2B5EF4-FFF2-40B4-BE49-F238E27FC236}">
              <a16:creationId xmlns:a16="http://schemas.microsoft.com/office/drawing/2014/main" id="{00000000-0008-0000-0100-0000800A0000}"/>
            </a:ext>
          </a:extLst>
        </xdr:cNvPr>
        <xdr:cNvSpPr>
          <a:spLocks noChangeShapeType="1"/>
        </xdr:cNvSpPr>
      </xdr:nvSpPr>
      <xdr:spPr bwMode="auto">
        <a:xfrm>
          <a:off x="19050" y="7886700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23</xdr:row>
      <xdr:rowOff>19050</xdr:rowOff>
    </xdr:from>
    <xdr:to>
      <xdr:col>0</xdr:col>
      <xdr:colOff>1057275</xdr:colOff>
      <xdr:row>25</xdr:row>
      <xdr:rowOff>0</xdr:rowOff>
    </xdr:to>
    <xdr:sp macro="" textlink="">
      <xdr:nvSpPr>
        <xdr:cNvPr id="2689" name="Line 2">
          <a:extLst>
            <a:ext uri="{FF2B5EF4-FFF2-40B4-BE49-F238E27FC236}">
              <a16:creationId xmlns:a16="http://schemas.microsoft.com/office/drawing/2014/main" id="{00000000-0008-0000-0100-0000810A0000}"/>
            </a:ext>
          </a:extLst>
        </xdr:cNvPr>
        <xdr:cNvSpPr>
          <a:spLocks noChangeShapeType="1"/>
        </xdr:cNvSpPr>
      </xdr:nvSpPr>
      <xdr:spPr bwMode="auto">
        <a:xfrm>
          <a:off x="9525" y="7886700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>
          <a:off x="19050" y="4619625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>
          <a:off x="9525" y="4619625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12</xdr:row>
      <xdr:rowOff>19050</xdr:rowOff>
    </xdr:from>
    <xdr:to>
      <xdr:col>1</xdr:col>
      <xdr:colOff>0</xdr:colOff>
      <xdr:row>14</xdr:row>
      <xdr:rowOff>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>
          <a:off x="19050" y="495300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12</xdr:row>
      <xdr:rowOff>19050</xdr:rowOff>
    </xdr:from>
    <xdr:to>
      <xdr:col>0</xdr:col>
      <xdr:colOff>1057275</xdr:colOff>
      <xdr:row>14</xdr:row>
      <xdr:rowOff>0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>
          <a:off x="9525" y="495300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33</xdr:row>
      <xdr:rowOff>19050</xdr:rowOff>
    </xdr:from>
    <xdr:to>
      <xdr:col>1</xdr:col>
      <xdr:colOff>0</xdr:colOff>
      <xdr:row>35</xdr:row>
      <xdr:rowOff>0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>
          <a:off x="19050" y="7743825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33</xdr:row>
      <xdr:rowOff>19050</xdr:rowOff>
    </xdr:from>
    <xdr:to>
      <xdr:col>0</xdr:col>
      <xdr:colOff>1057275</xdr:colOff>
      <xdr:row>35</xdr:row>
      <xdr:rowOff>0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>
          <a:off x="9525" y="7743825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Belamaric/SkyDrive/Documents/1.%20Prodekan%20za%20poslovanje/Financijski%20plan%202013/Planovi%202013/FP%20i%20PN%20za%202013%20v3%20SV%20usvoj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 strana"/>
      <sheetName val="prihodi"/>
      <sheetName val="rashodi"/>
      <sheetName val="obrazloženje"/>
      <sheetName val="Plan nabave"/>
      <sheetName val="List1"/>
    </sheetNames>
    <sheetDataSet>
      <sheetData sheetId="0"/>
      <sheetData sheetId="1"/>
      <sheetData sheetId="2">
        <row r="15">
          <cell r="O15">
            <v>668691</v>
          </cell>
        </row>
        <row r="16">
          <cell r="O16">
            <v>2888563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7"/>
  <sheetViews>
    <sheetView zoomScaleNormal="100" workbookViewId="0">
      <selection activeCell="O4" sqref="O4:O5"/>
    </sheetView>
  </sheetViews>
  <sheetFormatPr defaultColWidth="11.42578125" defaultRowHeight="12.75" x14ac:dyDescent="0.2"/>
  <cols>
    <col min="1" max="1" width="7.7109375" style="40" customWidth="1"/>
    <col min="2" max="3" width="4.28515625" style="15" customWidth="1"/>
    <col min="4" max="4" width="5.5703125" style="15" customWidth="1"/>
    <col min="5" max="5" width="5.28515625" style="40" customWidth="1"/>
    <col min="6" max="6" width="36.7109375" style="15" customWidth="1"/>
    <col min="7" max="7" width="13.5703125" style="15" customWidth="1"/>
    <col min="8" max="8" width="13.28515625" style="15" customWidth="1"/>
    <col min="9" max="9" width="15.7109375" style="15" customWidth="1"/>
    <col min="10" max="10" width="9.140625" style="15" customWidth="1"/>
    <col min="11" max="11" width="15.140625" style="15" customWidth="1"/>
    <col min="12" max="12" width="14.5703125" style="15" customWidth="1"/>
    <col min="13" max="13" width="9.28515625" style="15" customWidth="1"/>
    <col min="14" max="14" width="15.85546875" style="15" customWidth="1"/>
    <col min="15" max="15" width="16.42578125" style="15" customWidth="1"/>
    <col min="16" max="16384" width="11.42578125" style="15"/>
  </cols>
  <sheetData>
    <row r="1" spans="1:18" ht="104.25" customHeight="1" x14ac:dyDescent="0.2"/>
    <row r="2" spans="1:18" ht="27" customHeight="1" x14ac:dyDescent="0.2"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</row>
    <row r="3" spans="1:18" s="150" customFormat="1" ht="17.25" customHeight="1" x14ac:dyDescent="0.2">
      <c r="A3" s="159"/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1"/>
      <c r="O3" s="401"/>
    </row>
    <row r="4" spans="1:18" s="150" customFormat="1" ht="17.25" customHeight="1" x14ac:dyDescent="0.2">
      <c r="A4" s="159"/>
      <c r="B4" s="137"/>
      <c r="C4" s="137"/>
      <c r="D4" s="137"/>
      <c r="E4" s="137"/>
      <c r="F4" s="137"/>
      <c r="G4" s="280"/>
      <c r="H4" s="137"/>
      <c r="I4" s="137"/>
      <c r="J4" s="137"/>
      <c r="K4" s="137"/>
      <c r="L4" s="137"/>
      <c r="M4" s="137"/>
      <c r="N4" s="148"/>
      <c r="O4" s="148"/>
    </row>
    <row r="5" spans="1:18" ht="17.25" customHeight="1" x14ac:dyDescent="0.2">
      <c r="B5" s="151"/>
      <c r="C5" s="152"/>
      <c r="D5" s="152"/>
      <c r="E5" s="152"/>
      <c r="F5" s="152"/>
      <c r="G5" s="152"/>
    </row>
    <row r="6" spans="1:18" ht="45" customHeight="1" x14ac:dyDescent="0.2">
      <c r="A6" s="205" t="s">
        <v>65</v>
      </c>
      <c r="B6" s="407"/>
      <c r="C6" s="1"/>
      <c r="D6" s="1"/>
      <c r="E6" s="1"/>
      <c r="F6" s="408"/>
      <c r="G6" s="162"/>
      <c r="H6" s="162"/>
      <c r="I6" s="162"/>
      <c r="J6" s="162"/>
      <c r="K6" s="162"/>
      <c r="L6" s="162"/>
      <c r="M6" s="162"/>
      <c r="N6" s="162"/>
      <c r="O6" s="162"/>
      <c r="P6" s="149"/>
    </row>
    <row r="7" spans="1:18" s="161" customFormat="1" ht="16.5" customHeight="1" x14ac:dyDescent="0.2">
      <c r="A7" s="206">
        <v>1</v>
      </c>
      <c r="B7" s="409"/>
      <c r="C7" s="410"/>
      <c r="D7" s="410"/>
      <c r="E7" s="410"/>
      <c r="F7" s="411"/>
      <c r="G7" s="207"/>
      <c r="H7" s="207"/>
      <c r="I7" s="207"/>
      <c r="J7" s="207"/>
      <c r="K7" s="207"/>
      <c r="L7" s="207"/>
      <c r="M7" s="207"/>
      <c r="N7" s="207"/>
      <c r="O7" s="207"/>
      <c r="P7" s="160"/>
    </row>
    <row r="8" spans="1:18" ht="16.5" customHeight="1" x14ac:dyDescent="0.2">
      <c r="A8" s="271">
        <v>1</v>
      </c>
      <c r="B8" s="404"/>
      <c r="C8" s="405"/>
      <c r="D8" s="405"/>
      <c r="E8" s="405"/>
      <c r="F8" s="406"/>
      <c r="G8" s="275"/>
      <c r="H8" s="275"/>
      <c r="I8" s="275"/>
      <c r="J8" s="275"/>
      <c r="K8" s="275"/>
      <c r="L8" s="275"/>
      <c r="M8" s="275"/>
      <c r="N8" s="275"/>
      <c r="O8" s="275"/>
      <c r="P8" s="147"/>
    </row>
    <row r="9" spans="1:18" ht="16.5" customHeight="1" x14ac:dyDescent="0.2">
      <c r="A9" s="208">
        <v>2</v>
      </c>
      <c r="B9" s="397"/>
      <c r="C9" s="398"/>
      <c r="D9" s="398"/>
      <c r="E9" s="398"/>
      <c r="F9" s="399"/>
      <c r="G9" s="339"/>
      <c r="H9" s="209"/>
      <c r="I9" s="210"/>
      <c r="J9" s="209"/>
      <c r="K9" s="210"/>
      <c r="L9" s="210"/>
      <c r="M9" s="209"/>
      <c r="N9" s="210"/>
      <c r="O9" s="210"/>
      <c r="R9" s="153"/>
    </row>
    <row r="10" spans="1:18" ht="16.5" customHeight="1" x14ac:dyDescent="0.2">
      <c r="A10" s="208">
        <v>3</v>
      </c>
      <c r="B10" s="402"/>
      <c r="C10" s="399"/>
      <c r="D10" s="399"/>
      <c r="E10" s="399"/>
      <c r="F10" s="399"/>
      <c r="G10" s="210"/>
      <c r="H10" s="210"/>
      <c r="I10" s="210"/>
      <c r="J10" s="210"/>
      <c r="K10" s="210"/>
      <c r="L10" s="210"/>
      <c r="M10" s="210"/>
      <c r="N10" s="210"/>
      <c r="O10" s="210"/>
    </row>
    <row r="11" spans="1:18" ht="16.5" customHeight="1" x14ac:dyDescent="0.2">
      <c r="A11" s="271">
        <v>4</v>
      </c>
      <c r="B11" s="272"/>
      <c r="C11" s="273"/>
      <c r="D11" s="273"/>
      <c r="E11" s="273"/>
      <c r="F11" s="273"/>
      <c r="G11" s="274"/>
      <c r="H11" s="274"/>
      <c r="I11" s="274"/>
      <c r="J11" s="275"/>
      <c r="K11" s="274"/>
      <c r="L11" s="274"/>
      <c r="M11" s="275"/>
      <c r="N11" s="274"/>
      <c r="O11" s="274"/>
    </row>
    <row r="12" spans="1:18" ht="16.5" customHeight="1" x14ac:dyDescent="0.2">
      <c r="A12" s="208">
        <v>5</v>
      </c>
      <c r="B12" s="403"/>
      <c r="C12" s="398"/>
      <c r="D12" s="398"/>
      <c r="E12" s="398"/>
      <c r="F12" s="398"/>
      <c r="G12" s="210"/>
      <c r="H12" s="210"/>
      <c r="I12" s="210"/>
      <c r="J12" s="209"/>
      <c r="K12" s="209"/>
      <c r="L12" s="209"/>
      <c r="M12" s="209"/>
      <c r="N12" s="209"/>
      <c r="O12" s="209"/>
    </row>
    <row r="13" spans="1:18" ht="16.5" customHeight="1" x14ac:dyDescent="0.2">
      <c r="A13" s="208">
        <v>6</v>
      </c>
      <c r="B13" s="402"/>
      <c r="C13" s="399"/>
      <c r="D13" s="399"/>
      <c r="E13" s="399"/>
      <c r="F13" s="399"/>
      <c r="G13" s="209"/>
      <c r="H13" s="209"/>
      <c r="I13" s="209"/>
      <c r="J13" s="209"/>
      <c r="K13" s="209"/>
      <c r="L13" s="209"/>
      <c r="M13" s="209"/>
      <c r="N13" s="209"/>
      <c r="O13" s="209"/>
    </row>
    <row r="14" spans="1:18" ht="16.5" customHeight="1" x14ac:dyDescent="0.2">
      <c r="A14" s="269">
        <v>7</v>
      </c>
      <c r="B14" s="2"/>
      <c r="C14" s="1"/>
      <c r="D14" s="1"/>
      <c r="E14" s="1"/>
      <c r="F14" s="1"/>
      <c r="G14" s="270"/>
      <c r="H14" s="270"/>
      <c r="I14" s="270"/>
      <c r="J14" s="270"/>
      <c r="K14" s="270"/>
      <c r="L14" s="270"/>
      <c r="M14" s="270"/>
      <c r="N14" s="270"/>
      <c r="O14" s="270"/>
    </row>
    <row r="15" spans="1:18" ht="16.5" customHeight="1" x14ac:dyDescent="0.2">
      <c r="A15" s="213"/>
      <c r="B15" s="412"/>
      <c r="C15" s="412"/>
      <c r="D15" s="412"/>
      <c r="E15" s="412"/>
      <c r="F15" s="412"/>
      <c r="G15" s="412"/>
      <c r="H15" s="412"/>
      <c r="I15" s="412"/>
      <c r="J15" s="412"/>
      <c r="K15" s="413"/>
      <c r="L15" s="413"/>
      <c r="M15" s="413"/>
      <c r="N15" s="413"/>
      <c r="O15" s="413"/>
    </row>
    <row r="16" spans="1:18" ht="16.5" customHeight="1" x14ac:dyDescent="0.2">
      <c r="A16" s="211">
        <v>8</v>
      </c>
      <c r="B16" s="414"/>
      <c r="C16" s="415"/>
      <c r="D16" s="415"/>
      <c r="E16" s="415"/>
      <c r="F16" s="416"/>
      <c r="G16" s="214"/>
      <c r="H16" s="214"/>
      <c r="I16" s="214"/>
      <c r="J16" s="214"/>
      <c r="K16" s="214"/>
      <c r="L16" s="214"/>
      <c r="M16" s="214"/>
      <c r="N16" s="214"/>
      <c r="O16" s="212"/>
    </row>
    <row r="17" spans="1:26" s="154" customFormat="1" ht="16.5" customHeight="1" x14ac:dyDescent="0.2">
      <c r="A17" s="208">
        <v>9</v>
      </c>
      <c r="B17" s="397"/>
      <c r="C17" s="398"/>
      <c r="D17" s="398"/>
      <c r="E17" s="398"/>
      <c r="F17" s="398"/>
      <c r="G17" s="210"/>
      <c r="H17" s="210"/>
      <c r="I17" s="210"/>
      <c r="J17" s="209"/>
      <c r="K17" s="210"/>
      <c r="L17" s="338"/>
      <c r="M17" s="209"/>
      <c r="N17" s="210"/>
      <c r="O17" s="210"/>
    </row>
    <row r="18" spans="1:26" s="154" customFormat="1" ht="16.5" customHeight="1" x14ac:dyDescent="0.2">
      <c r="A18" s="208">
        <v>10</v>
      </c>
      <c r="B18" s="397"/>
      <c r="C18" s="398"/>
      <c r="D18" s="398"/>
      <c r="E18" s="398"/>
      <c r="F18" s="398"/>
      <c r="G18" s="210"/>
      <c r="H18" s="210"/>
      <c r="I18" s="210"/>
      <c r="J18" s="210"/>
      <c r="K18" s="210"/>
      <c r="L18" s="210"/>
      <c r="M18" s="210"/>
      <c r="N18" s="210"/>
      <c r="O18" s="210"/>
    </row>
    <row r="19" spans="1:26" s="154" customFormat="1" ht="16.5" customHeight="1" x14ac:dyDescent="0.2">
      <c r="A19" s="208">
        <v>11</v>
      </c>
      <c r="B19" s="403"/>
      <c r="C19" s="398"/>
      <c r="D19" s="398"/>
      <c r="E19" s="398"/>
      <c r="F19" s="398"/>
      <c r="G19" s="210"/>
      <c r="H19" s="210"/>
      <c r="I19" s="210"/>
      <c r="J19" s="209"/>
      <c r="K19" s="210"/>
      <c r="L19" s="210"/>
      <c r="M19" s="209"/>
      <c r="N19" s="210"/>
      <c r="O19" s="210"/>
    </row>
    <row r="20" spans="1:26" s="154" customFormat="1" ht="16.5" customHeight="1" x14ac:dyDescent="0.2">
      <c r="A20" s="213"/>
      <c r="B20" s="215"/>
      <c r="C20" s="216"/>
      <c r="D20" s="216"/>
      <c r="E20" s="217"/>
      <c r="F20" s="216"/>
      <c r="G20" s="218"/>
      <c r="H20" s="218"/>
      <c r="I20" s="218"/>
      <c r="J20" s="218"/>
      <c r="K20" s="218"/>
      <c r="L20" s="218"/>
      <c r="M20" s="218"/>
      <c r="N20" s="218"/>
      <c r="O20" s="218"/>
    </row>
    <row r="21" spans="1:26" s="154" customFormat="1" ht="16.5" customHeight="1" x14ac:dyDescent="0.2">
      <c r="A21" s="269">
        <v>12</v>
      </c>
      <c r="B21" s="2"/>
      <c r="C21" s="1"/>
      <c r="D21" s="1"/>
      <c r="E21" s="1"/>
      <c r="F21" s="1"/>
      <c r="G21" s="276"/>
      <c r="H21" s="276"/>
      <c r="I21" s="276"/>
      <c r="J21" s="276"/>
      <c r="K21" s="276"/>
      <c r="L21" s="276"/>
      <c r="M21" s="276"/>
      <c r="N21" s="276"/>
      <c r="O21" s="276"/>
    </row>
    <row r="22" spans="1:26" s="154" customFormat="1" ht="14.25" customHeight="1" x14ac:dyDescent="0.2">
      <c r="A22" s="40"/>
      <c r="B22" s="220"/>
      <c r="C22" s="119"/>
      <c r="D22" s="119"/>
      <c r="E22" s="119"/>
      <c r="F22" s="119"/>
      <c r="G22" s="119"/>
      <c r="H22" s="15"/>
      <c r="I22" s="15"/>
      <c r="J22" s="15"/>
      <c r="K22" s="15"/>
      <c r="L22" s="15"/>
      <c r="M22" s="15"/>
      <c r="N22" s="15"/>
      <c r="O22" s="15"/>
    </row>
    <row r="23" spans="1:26" ht="16.5" customHeight="1" x14ac:dyDescent="0.2">
      <c r="A23" s="213"/>
      <c r="B23" s="219"/>
      <c r="C23" s="219"/>
      <c r="D23" s="219"/>
      <c r="E23" s="213"/>
      <c r="F23" s="219"/>
      <c r="G23" s="219"/>
      <c r="H23" s="219"/>
      <c r="I23" s="219"/>
      <c r="J23" s="219"/>
      <c r="K23" s="219"/>
      <c r="L23" s="219"/>
      <c r="M23" s="219"/>
      <c r="N23" s="219"/>
      <c r="O23" s="219"/>
    </row>
    <row r="24" spans="1:26" ht="12.75" customHeight="1" x14ac:dyDescent="0.2">
      <c r="A24" s="213"/>
      <c r="B24" s="219"/>
      <c r="C24" s="219"/>
      <c r="D24" s="219"/>
      <c r="E24" s="213"/>
      <c r="F24" s="219"/>
      <c r="G24" s="219"/>
      <c r="H24" s="219"/>
      <c r="I24" s="219"/>
      <c r="J24" s="219"/>
      <c r="K24" s="219"/>
      <c r="L24" s="219"/>
      <c r="M24" s="219"/>
      <c r="N24" s="219"/>
      <c r="O24" s="219"/>
    </row>
    <row r="25" spans="1:26" ht="14.25" x14ac:dyDescent="0.2">
      <c r="A25" s="213"/>
      <c r="B25" s="155"/>
      <c r="C25" s="156"/>
      <c r="D25" s="156"/>
      <c r="E25" s="156"/>
      <c r="F25" s="156"/>
      <c r="G25" s="156"/>
      <c r="H25" s="219"/>
      <c r="I25" s="219"/>
      <c r="J25" s="219"/>
      <c r="K25" s="219"/>
      <c r="L25" s="219"/>
      <c r="M25" s="219"/>
      <c r="N25" s="157"/>
      <c r="O25" s="219"/>
      <c r="P25" s="158"/>
      <c r="Q25" s="158"/>
      <c r="R25" s="158"/>
      <c r="S25" s="158"/>
      <c r="T25" s="158"/>
      <c r="U25" s="157"/>
      <c r="V25" s="157"/>
      <c r="W25" s="157"/>
      <c r="X25" s="157"/>
      <c r="Y25" s="157"/>
      <c r="Z25" s="157"/>
    </row>
    <row r="26" spans="1:26" ht="14.25" x14ac:dyDescent="0.2">
      <c r="A26" s="213"/>
      <c r="B26" s="155"/>
      <c r="C26" s="156"/>
      <c r="D26" s="156"/>
      <c r="E26" s="156"/>
      <c r="F26" s="156"/>
      <c r="G26" s="156"/>
      <c r="H26" s="219"/>
      <c r="I26" s="219"/>
      <c r="J26" s="219"/>
      <c r="K26" s="219"/>
      <c r="L26" s="219"/>
      <c r="M26" s="219"/>
      <c r="N26" s="157"/>
      <c r="O26" s="219"/>
      <c r="P26" s="158"/>
      <c r="Q26" s="158"/>
      <c r="R26" s="158"/>
      <c r="S26" s="158"/>
      <c r="T26" s="158"/>
      <c r="U26" s="157"/>
      <c r="V26" s="157"/>
      <c r="W26" s="157"/>
      <c r="X26" s="157"/>
      <c r="Y26" s="157"/>
      <c r="Z26" s="157"/>
    </row>
    <row r="27" spans="1:26" ht="14.25" x14ac:dyDescent="0.2">
      <c r="A27" s="213"/>
      <c r="B27" s="155"/>
      <c r="C27" s="156"/>
      <c r="D27" s="156"/>
      <c r="E27" s="156"/>
      <c r="F27" s="156"/>
      <c r="G27" s="156"/>
      <c r="H27" s="219"/>
      <c r="I27" s="219"/>
      <c r="J27" s="219"/>
      <c r="K27" s="219"/>
      <c r="L27" s="219"/>
      <c r="M27" s="219"/>
      <c r="N27" s="157"/>
      <c r="O27" s="219"/>
      <c r="P27" s="158"/>
      <c r="Q27" s="158"/>
      <c r="R27" s="158"/>
      <c r="S27" s="158"/>
      <c r="T27" s="158"/>
      <c r="U27" s="157"/>
      <c r="V27" s="157"/>
      <c r="W27" s="157"/>
      <c r="X27" s="157"/>
      <c r="Y27" s="157"/>
      <c r="Z27" s="157"/>
    </row>
  </sheetData>
  <mergeCells count="16">
    <mergeCell ref="B15:O15"/>
    <mergeCell ref="B21:F21"/>
    <mergeCell ref="B17:F17"/>
    <mergeCell ref="B18:F18"/>
    <mergeCell ref="B19:F19"/>
    <mergeCell ref="B16:F16"/>
    <mergeCell ref="B14:F14"/>
    <mergeCell ref="B9:F9"/>
    <mergeCell ref="B2:O2"/>
    <mergeCell ref="B3:O3"/>
    <mergeCell ref="B10:F10"/>
    <mergeCell ref="B12:F12"/>
    <mergeCell ref="B13:F13"/>
    <mergeCell ref="B8:F8"/>
    <mergeCell ref="B6:F6"/>
    <mergeCell ref="B7:F7"/>
  </mergeCells>
  <phoneticPr fontId="0" type="noConversion"/>
  <printOptions horizontalCentered="1"/>
  <pageMargins left="0.6692913385826772" right="0.27559055118110237" top="0.6692913385826772" bottom="0.6692913385826772" header="0.43307086614173229" footer="0.39370078740157483"/>
  <pageSetup paperSize="9" scale="80" fitToHeight="2" orientation="landscape" r:id="rId1"/>
  <headerFooter alignWithMargins="0">
    <oddFooter>&amp;LTVZ Financijski plan 2014. v1&amp;CPlan prihoda&amp;RStr.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7"/>
  <sheetViews>
    <sheetView view="pageLayout" zoomScaleNormal="100" workbookViewId="0">
      <selection sqref="A1:M187"/>
    </sheetView>
  </sheetViews>
  <sheetFormatPr defaultColWidth="11.42578125" defaultRowHeight="12.75" x14ac:dyDescent="0.2"/>
  <cols>
    <col min="1" max="1" width="16" style="15" customWidth="1"/>
    <col min="2" max="2" width="14.85546875" style="15" customWidth="1"/>
    <col min="3" max="3" width="13.5703125" style="15" customWidth="1"/>
    <col min="4" max="4" width="16.5703125" style="40" customWidth="1"/>
    <col min="5" max="5" width="16" style="15" customWidth="1"/>
    <col min="6" max="6" width="15.7109375" style="15" customWidth="1"/>
    <col min="7" max="7" width="17.5703125" style="15" customWidth="1"/>
    <col min="8" max="8" width="15.85546875" style="15" customWidth="1"/>
    <col min="9" max="9" width="7.85546875" style="15" customWidth="1"/>
    <col min="10" max="10" width="14.28515625" style="15" customWidth="1"/>
    <col min="11" max="11" width="7.85546875" style="15" customWidth="1"/>
    <col min="12" max="16384" width="11.42578125" style="15"/>
  </cols>
  <sheetData>
    <row r="1" spans="1:12" ht="24" customHeight="1" x14ac:dyDescent="0.2">
      <c r="A1" s="400"/>
      <c r="B1" s="400"/>
      <c r="C1" s="400"/>
      <c r="D1" s="400"/>
      <c r="E1" s="400"/>
      <c r="F1" s="400"/>
      <c r="G1" s="400"/>
      <c r="H1" s="400"/>
    </row>
    <row r="2" spans="1:12" ht="13.5" thickBot="1" x14ac:dyDescent="0.25">
      <c r="A2" s="119"/>
      <c r="B2" s="119"/>
      <c r="C2" s="119"/>
      <c r="D2" s="9"/>
      <c r="E2" s="14"/>
      <c r="H2" s="227"/>
    </row>
    <row r="3" spans="1:12" s="200" customFormat="1" ht="16.5" thickBot="1" x14ac:dyDescent="0.25">
      <c r="A3" s="228"/>
      <c r="B3" s="422"/>
      <c r="C3" s="423"/>
      <c r="D3" s="423"/>
      <c r="E3" s="423"/>
      <c r="F3" s="423"/>
      <c r="G3" s="423"/>
      <c r="H3" s="424"/>
    </row>
    <row r="4" spans="1:12" s="200" customFormat="1" ht="13.5" thickBot="1" x14ac:dyDescent="0.25">
      <c r="A4" s="229"/>
      <c r="B4" s="63"/>
      <c r="C4" s="12"/>
      <c r="D4" s="12"/>
      <c r="E4" s="12"/>
      <c r="F4" s="12"/>
      <c r="G4" s="12"/>
      <c r="H4" s="13"/>
    </row>
    <row r="5" spans="1:12" s="200" customFormat="1" x14ac:dyDescent="0.2">
      <c r="A5" s="230"/>
      <c r="B5" s="64"/>
      <c r="C5" s="231"/>
      <c r="D5" s="232"/>
      <c r="E5" s="61"/>
      <c r="F5" s="61"/>
      <c r="G5" s="61"/>
      <c r="H5" s="62"/>
      <c r="J5" s="15"/>
      <c r="K5" s="15"/>
      <c r="L5" s="233"/>
    </row>
    <row r="6" spans="1:12" s="200" customFormat="1" x14ac:dyDescent="0.2">
      <c r="A6" s="230"/>
      <c r="B6" s="232"/>
      <c r="C6" s="231"/>
      <c r="D6" s="231"/>
      <c r="E6" s="231"/>
      <c r="F6" s="231"/>
      <c r="G6" s="231"/>
      <c r="H6" s="234"/>
      <c r="J6" s="15"/>
      <c r="K6" s="15"/>
      <c r="L6" s="233"/>
    </row>
    <row r="7" spans="1:12" s="200" customFormat="1" x14ac:dyDescent="0.2">
      <c r="A7" s="230"/>
      <c r="B7" s="235"/>
      <c r="C7" s="231"/>
      <c r="D7" s="231"/>
      <c r="F7" s="231"/>
      <c r="G7" s="231"/>
      <c r="H7" s="234"/>
      <c r="J7" s="15"/>
      <c r="K7" s="15"/>
      <c r="L7" s="233"/>
    </row>
    <row r="8" spans="1:12" s="200" customFormat="1" x14ac:dyDescent="0.2">
      <c r="A8" s="230"/>
      <c r="B8" s="232"/>
      <c r="C8" s="231"/>
      <c r="D8" s="231"/>
      <c r="E8" s="231"/>
      <c r="F8" s="231"/>
      <c r="G8" s="231"/>
      <c r="H8" s="234"/>
      <c r="J8" s="15"/>
      <c r="K8" s="15"/>
      <c r="L8" s="233"/>
    </row>
    <row r="9" spans="1:12" s="200" customFormat="1" ht="13.5" thickBot="1" x14ac:dyDescent="0.25">
      <c r="A9" s="236"/>
      <c r="B9" s="232"/>
      <c r="C9" s="231"/>
      <c r="D9" s="231"/>
      <c r="E9" s="231"/>
      <c r="F9" s="231"/>
      <c r="G9" s="231"/>
      <c r="H9" s="234"/>
    </row>
    <row r="10" spans="1:12" s="200" customFormat="1" ht="30" customHeight="1" thickBot="1" x14ac:dyDescent="0.25">
      <c r="A10" s="237"/>
      <c r="B10" s="238"/>
      <c r="C10" s="238"/>
      <c r="D10" s="238"/>
      <c r="E10" s="239"/>
      <c r="F10" s="240"/>
      <c r="G10" s="239"/>
      <c r="H10" s="241"/>
    </row>
    <row r="11" spans="1:12" s="200" customFormat="1" ht="28.5" customHeight="1" thickBot="1" x14ac:dyDescent="0.25">
      <c r="A11" s="237"/>
      <c r="B11" s="419"/>
      <c r="C11" s="420"/>
      <c r="D11" s="420"/>
      <c r="E11" s="420"/>
      <c r="F11" s="420"/>
      <c r="G11" s="420"/>
      <c r="H11" s="421"/>
      <c r="L11" s="242"/>
    </row>
    <row r="12" spans="1:12" s="200" customFormat="1" ht="13.5" thickBot="1" x14ac:dyDescent="0.25">
      <c r="A12" s="243"/>
      <c r="H12" s="227"/>
    </row>
    <row r="13" spans="1:12" s="200" customFormat="1" ht="16.5" thickBot="1" x14ac:dyDescent="0.25">
      <c r="A13" s="228"/>
      <c r="B13" s="422"/>
      <c r="C13" s="423"/>
      <c r="D13" s="423"/>
      <c r="E13" s="423"/>
      <c r="F13" s="423"/>
      <c r="G13" s="423"/>
      <c r="H13" s="424"/>
    </row>
    <row r="14" spans="1:12" s="200" customFormat="1" ht="13.5" thickBot="1" x14ac:dyDescent="0.25">
      <c r="A14" s="229"/>
      <c r="B14" s="63"/>
      <c r="C14" s="12"/>
      <c r="D14" s="12"/>
      <c r="E14" s="12"/>
      <c r="F14" s="12"/>
      <c r="G14" s="12"/>
      <c r="H14" s="13"/>
    </row>
    <row r="15" spans="1:12" s="200" customFormat="1" x14ac:dyDescent="0.2">
      <c r="A15" s="230"/>
      <c r="B15" s="64"/>
      <c r="C15" s="231"/>
      <c r="D15" s="232"/>
      <c r="E15" s="61"/>
      <c r="F15" s="61"/>
      <c r="G15" s="61"/>
      <c r="H15" s="62"/>
      <c r="J15" s="15"/>
      <c r="K15" s="15"/>
      <c r="L15" s="233"/>
    </row>
    <row r="16" spans="1:12" s="200" customFormat="1" x14ac:dyDescent="0.2">
      <c r="A16" s="230"/>
      <c r="B16" s="232"/>
      <c r="C16" s="231"/>
      <c r="D16" s="231"/>
      <c r="E16" s="231"/>
      <c r="F16" s="231"/>
      <c r="G16" s="231"/>
      <c r="H16" s="234"/>
      <c r="J16" s="15"/>
      <c r="K16" s="15"/>
      <c r="L16" s="233"/>
    </row>
    <row r="17" spans="1:12" s="200" customFormat="1" x14ac:dyDescent="0.2">
      <c r="A17" s="230"/>
      <c r="B17" s="235"/>
      <c r="C17" s="231"/>
      <c r="D17" s="231"/>
      <c r="F17" s="231"/>
      <c r="G17" s="231"/>
      <c r="H17" s="234"/>
      <c r="J17" s="15"/>
      <c r="K17" s="15"/>
      <c r="L17" s="233"/>
    </row>
    <row r="18" spans="1:12" s="200" customFormat="1" x14ac:dyDescent="0.2">
      <c r="A18" s="230"/>
      <c r="B18" s="232"/>
      <c r="C18" s="231"/>
      <c r="D18" s="231"/>
      <c r="E18" s="231"/>
      <c r="F18" s="231"/>
      <c r="G18" s="231"/>
      <c r="H18" s="234"/>
      <c r="J18" s="15"/>
      <c r="K18" s="15"/>
      <c r="L18" s="233"/>
    </row>
    <row r="19" spans="1:12" s="200" customFormat="1" ht="13.5" thickBot="1" x14ac:dyDescent="0.25">
      <c r="A19" s="244"/>
      <c r="B19" s="232"/>
      <c r="C19" s="231"/>
      <c r="D19" s="231"/>
      <c r="E19" s="231"/>
      <c r="F19" s="231"/>
      <c r="G19" s="231"/>
      <c r="H19" s="234"/>
    </row>
    <row r="20" spans="1:12" s="200" customFormat="1" ht="13.5" thickBot="1" x14ac:dyDescent="0.25">
      <c r="A20" s="245"/>
      <c r="B20" s="246"/>
      <c r="C20" s="247"/>
      <c r="D20" s="247"/>
      <c r="E20" s="247"/>
      <c r="F20" s="247"/>
      <c r="G20" s="248"/>
      <c r="H20" s="249"/>
    </row>
    <row r="21" spans="1:12" s="200" customFormat="1" ht="30" customHeight="1" thickBot="1" x14ac:dyDescent="0.25">
      <c r="A21" s="237"/>
      <c r="B21" s="238"/>
      <c r="C21" s="238"/>
      <c r="D21" s="238"/>
      <c r="E21" s="238"/>
      <c r="F21" s="240"/>
      <c r="G21" s="239"/>
      <c r="H21" s="241"/>
    </row>
    <row r="22" spans="1:12" s="200" customFormat="1" ht="28.5" customHeight="1" thickBot="1" x14ac:dyDescent="0.25">
      <c r="A22" s="237"/>
      <c r="B22" s="419"/>
      <c r="C22" s="420"/>
      <c r="D22" s="420"/>
      <c r="E22" s="420"/>
      <c r="F22" s="420"/>
      <c r="G22" s="420"/>
      <c r="H22" s="421"/>
      <c r="L22" s="242"/>
    </row>
    <row r="23" spans="1:12" ht="13.5" thickBot="1" x14ac:dyDescent="0.25">
      <c r="A23" s="119"/>
      <c r="B23" s="119"/>
      <c r="C23" s="119"/>
      <c r="D23" s="9"/>
      <c r="E23" s="14"/>
      <c r="H23" s="227"/>
    </row>
    <row r="24" spans="1:12" s="200" customFormat="1" ht="16.5" thickBot="1" x14ac:dyDescent="0.25">
      <c r="A24" s="228"/>
      <c r="B24" s="422"/>
      <c r="C24" s="423"/>
      <c r="D24" s="423"/>
      <c r="E24" s="423"/>
      <c r="F24" s="423"/>
      <c r="G24" s="423"/>
      <c r="H24" s="424"/>
    </row>
    <row r="25" spans="1:12" s="200" customFormat="1" ht="13.5" thickBot="1" x14ac:dyDescent="0.25">
      <c r="A25" s="229"/>
      <c r="B25" s="63"/>
      <c r="C25" s="12"/>
      <c r="D25" s="12"/>
      <c r="E25" s="12"/>
      <c r="F25" s="12"/>
      <c r="G25" s="12"/>
      <c r="H25" s="13"/>
    </row>
    <row r="26" spans="1:12" s="200" customFormat="1" x14ac:dyDescent="0.2">
      <c r="A26" s="230"/>
      <c r="B26" s="64"/>
      <c r="C26" s="231"/>
      <c r="D26" s="232"/>
      <c r="E26" s="61"/>
      <c r="F26" s="61"/>
      <c r="G26" s="61"/>
      <c r="H26" s="62"/>
      <c r="J26" s="15"/>
      <c r="K26" s="15"/>
      <c r="L26" s="233"/>
    </row>
    <row r="27" spans="1:12" s="200" customFormat="1" x14ac:dyDescent="0.2">
      <c r="A27" s="230"/>
      <c r="B27" s="232"/>
      <c r="C27" s="231"/>
      <c r="D27" s="231"/>
      <c r="E27" s="231"/>
      <c r="F27" s="231"/>
      <c r="G27" s="231"/>
      <c r="H27" s="234"/>
      <c r="J27" s="15"/>
      <c r="K27" s="15"/>
      <c r="L27" s="233"/>
    </row>
    <row r="28" spans="1:12" s="200" customFormat="1" x14ac:dyDescent="0.2">
      <c r="A28" s="230"/>
      <c r="B28" s="235"/>
      <c r="C28" s="231"/>
      <c r="D28" s="231"/>
      <c r="F28" s="231"/>
      <c r="G28" s="231"/>
      <c r="H28" s="234"/>
      <c r="J28" s="15"/>
      <c r="K28" s="15"/>
      <c r="L28" s="233"/>
    </row>
    <row r="29" spans="1:12" s="200" customFormat="1" x14ac:dyDescent="0.2">
      <c r="A29" s="230"/>
      <c r="B29" s="232"/>
      <c r="C29" s="231"/>
      <c r="D29" s="231"/>
      <c r="E29" s="231"/>
      <c r="F29" s="231"/>
      <c r="G29" s="231"/>
      <c r="H29" s="234"/>
      <c r="J29" s="15"/>
      <c r="K29" s="15"/>
      <c r="L29" s="233"/>
    </row>
    <row r="30" spans="1:12" s="200" customFormat="1" ht="13.5" thickBot="1" x14ac:dyDescent="0.25">
      <c r="A30" s="244"/>
      <c r="B30" s="232"/>
      <c r="C30" s="231"/>
      <c r="D30" s="231"/>
      <c r="E30" s="231"/>
      <c r="F30" s="231"/>
      <c r="G30" s="231"/>
      <c r="H30" s="234"/>
    </row>
    <row r="31" spans="1:12" s="200" customFormat="1" ht="30" customHeight="1" thickBot="1" x14ac:dyDescent="0.25">
      <c r="A31" s="237"/>
      <c r="B31" s="238"/>
      <c r="C31" s="238"/>
      <c r="D31" s="238"/>
      <c r="E31" s="239"/>
      <c r="F31" s="240"/>
      <c r="G31" s="239"/>
      <c r="H31" s="241"/>
    </row>
    <row r="32" spans="1:12" s="200" customFormat="1" ht="28.5" customHeight="1" thickBot="1" x14ac:dyDescent="0.25">
      <c r="A32" s="237"/>
      <c r="B32" s="419"/>
      <c r="C32" s="420"/>
      <c r="D32" s="420"/>
      <c r="E32" s="420"/>
      <c r="F32" s="420"/>
      <c r="G32" s="420"/>
      <c r="H32" s="421"/>
      <c r="L32" s="242"/>
    </row>
    <row r="33" spans="1:12" ht="13.5" thickBot="1" x14ac:dyDescent="0.25">
      <c r="A33" s="119"/>
      <c r="B33" s="119"/>
      <c r="C33" s="119"/>
      <c r="D33" s="9"/>
      <c r="E33" s="14"/>
      <c r="H33" s="227"/>
    </row>
    <row r="34" spans="1:12" s="200" customFormat="1" ht="16.5" thickBot="1" x14ac:dyDescent="0.25">
      <c r="A34" s="228"/>
      <c r="B34" s="422"/>
      <c r="C34" s="423"/>
      <c r="D34" s="423"/>
      <c r="E34" s="423"/>
      <c r="F34" s="423"/>
      <c r="G34" s="423"/>
      <c r="H34" s="424"/>
    </row>
    <row r="35" spans="1:12" s="200" customFormat="1" ht="13.5" thickBot="1" x14ac:dyDescent="0.25">
      <c r="A35" s="229"/>
      <c r="B35" s="63"/>
      <c r="C35" s="12"/>
      <c r="D35" s="12"/>
      <c r="E35" s="12"/>
      <c r="F35" s="12"/>
      <c r="G35" s="12"/>
      <c r="H35" s="13"/>
    </row>
    <row r="36" spans="1:12" s="200" customFormat="1" x14ac:dyDescent="0.2">
      <c r="A36" s="230"/>
      <c r="B36" s="64"/>
      <c r="C36" s="231"/>
      <c r="D36" s="232"/>
      <c r="E36" s="61"/>
      <c r="F36" s="61"/>
      <c r="G36" s="61"/>
      <c r="H36" s="62"/>
      <c r="J36" s="15"/>
      <c r="K36" s="15"/>
      <c r="L36" s="233"/>
    </row>
    <row r="37" spans="1:12" s="200" customFormat="1" x14ac:dyDescent="0.2">
      <c r="A37" s="230"/>
      <c r="B37" s="232"/>
      <c r="C37" s="231"/>
      <c r="D37" s="231"/>
      <c r="E37" s="231"/>
      <c r="F37" s="231"/>
      <c r="G37" s="231"/>
      <c r="H37" s="234"/>
      <c r="J37" s="15"/>
      <c r="K37" s="15"/>
      <c r="L37" s="233"/>
    </row>
    <row r="38" spans="1:12" s="200" customFormat="1" x14ac:dyDescent="0.2">
      <c r="A38" s="230"/>
      <c r="B38" s="235"/>
      <c r="C38" s="231"/>
      <c r="D38" s="231"/>
      <c r="F38" s="231"/>
      <c r="G38" s="231"/>
      <c r="H38" s="234"/>
      <c r="J38" s="15"/>
      <c r="K38" s="15"/>
      <c r="L38" s="233"/>
    </row>
    <row r="39" spans="1:12" s="200" customFormat="1" x14ac:dyDescent="0.2">
      <c r="A39" s="230"/>
      <c r="B39" s="232"/>
      <c r="C39" s="231"/>
      <c r="D39" s="231"/>
      <c r="E39" s="231"/>
      <c r="F39" s="231"/>
      <c r="G39" s="231"/>
      <c r="H39" s="234"/>
      <c r="J39" s="15"/>
      <c r="K39" s="15"/>
      <c r="L39" s="233"/>
    </row>
    <row r="40" spans="1:12" s="200" customFormat="1" ht="13.5" thickBot="1" x14ac:dyDescent="0.25">
      <c r="A40" s="236"/>
      <c r="B40" s="232"/>
      <c r="C40" s="231"/>
      <c r="D40" s="231"/>
      <c r="E40" s="231"/>
      <c r="F40" s="231"/>
      <c r="G40" s="231"/>
      <c r="H40" s="234"/>
    </row>
    <row r="41" spans="1:12" s="200" customFormat="1" ht="30" customHeight="1" thickBot="1" x14ac:dyDescent="0.25">
      <c r="A41" s="237"/>
      <c r="B41" s="238"/>
      <c r="C41" s="238"/>
      <c r="D41" s="238"/>
      <c r="E41" s="239"/>
      <c r="F41" s="240"/>
      <c r="G41" s="239"/>
      <c r="H41" s="241"/>
    </row>
    <row r="42" spans="1:12" s="200" customFormat="1" ht="28.5" customHeight="1" thickBot="1" x14ac:dyDescent="0.25">
      <c r="A42" s="237"/>
      <c r="B42" s="419"/>
      <c r="C42" s="420"/>
      <c r="D42" s="420"/>
      <c r="E42" s="420"/>
      <c r="F42" s="420"/>
      <c r="G42" s="420"/>
      <c r="H42" s="421"/>
      <c r="L42" s="242"/>
    </row>
    <row r="43" spans="1:12" ht="13.5" thickBot="1" x14ac:dyDescent="0.25">
      <c r="A43" s="119"/>
      <c r="B43" s="119"/>
      <c r="C43" s="119"/>
      <c r="D43" s="9"/>
      <c r="E43" s="14"/>
      <c r="H43" s="227"/>
    </row>
    <row r="44" spans="1:12" ht="24" customHeight="1" thickBot="1" x14ac:dyDescent="0.25">
      <c r="A44" s="250"/>
      <c r="B44" s="425"/>
      <c r="C44" s="423"/>
      <c r="D44" s="423"/>
      <c r="E44" s="423"/>
      <c r="F44" s="423"/>
      <c r="G44" s="423"/>
      <c r="H44" s="424"/>
    </row>
    <row r="45" spans="1:12" ht="13.5" thickBot="1" x14ac:dyDescent="0.25">
      <c r="A45" s="251"/>
      <c r="B45" s="11"/>
      <c r="C45" s="12"/>
      <c r="D45" s="12"/>
      <c r="E45" s="12"/>
      <c r="F45" s="12"/>
      <c r="G45" s="12"/>
      <c r="H45" s="13"/>
    </row>
    <row r="46" spans="1:12" x14ac:dyDescent="0.2">
      <c r="A46" s="252"/>
      <c r="B46" s="57"/>
      <c r="C46" s="253"/>
      <c r="D46" s="232"/>
      <c r="E46" s="58"/>
      <c r="F46" s="58"/>
      <c r="G46" s="59"/>
      <c r="H46" s="60"/>
      <c r="L46" s="233"/>
    </row>
    <row r="47" spans="1:12" x14ac:dyDescent="0.2">
      <c r="A47" s="230"/>
      <c r="B47" s="232"/>
      <c r="C47" s="231"/>
      <c r="D47" s="231"/>
      <c r="E47" s="231"/>
      <c r="F47" s="231"/>
      <c r="G47" s="231"/>
      <c r="H47" s="234"/>
      <c r="L47" s="233"/>
    </row>
    <row r="48" spans="1:12" x14ac:dyDescent="0.2">
      <c r="A48" s="230"/>
      <c r="B48" s="254"/>
      <c r="C48" s="231"/>
      <c r="D48" s="231"/>
      <c r="E48" s="231"/>
      <c r="F48" s="231"/>
      <c r="G48" s="231"/>
      <c r="H48" s="234"/>
      <c r="L48" s="233"/>
    </row>
    <row r="49" spans="1:12" x14ac:dyDescent="0.2">
      <c r="A49" s="230"/>
      <c r="B49" s="232"/>
      <c r="C49" s="231"/>
      <c r="D49" s="231"/>
      <c r="E49" s="231"/>
      <c r="F49" s="231"/>
      <c r="G49" s="231"/>
      <c r="H49" s="234"/>
      <c r="L49" s="233"/>
    </row>
    <row r="50" spans="1:12" ht="13.5" thickBot="1" x14ac:dyDescent="0.25">
      <c r="A50" s="244"/>
      <c r="B50" s="232"/>
      <c r="C50" s="231"/>
      <c r="D50" s="231"/>
      <c r="E50" s="231"/>
      <c r="F50" s="231"/>
      <c r="G50" s="231"/>
      <c r="H50" s="234"/>
    </row>
    <row r="51" spans="1:12" s="200" customFormat="1" ht="30" customHeight="1" thickBot="1" x14ac:dyDescent="0.25">
      <c r="A51" s="237"/>
      <c r="B51" s="238"/>
      <c r="C51" s="238"/>
      <c r="D51" s="238"/>
      <c r="E51" s="239"/>
      <c r="F51" s="240"/>
      <c r="G51" s="239"/>
      <c r="H51" s="241"/>
    </row>
    <row r="52" spans="1:12" s="200" customFormat="1" ht="28.5" customHeight="1" thickBot="1" x14ac:dyDescent="0.25">
      <c r="A52" s="237"/>
      <c r="B52" s="419"/>
      <c r="C52" s="420"/>
      <c r="D52" s="420"/>
      <c r="E52" s="420"/>
      <c r="F52" s="420"/>
      <c r="G52" s="420"/>
      <c r="H52" s="421"/>
    </row>
    <row r="53" spans="1:12" ht="34.5" customHeight="1" thickBot="1" x14ac:dyDescent="0.25">
      <c r="D53" s="16"/>
      <c r="E53" s="17"/>
    </row>
    <row r="54" spans="1:12" ht="16.5" thickBot="1" x14ac:dyDescent="0.25">
      <c r="A54" s="250"/>
      <c r="B54" s="425"/>
      <c r="C54" s="423"/>
      <c r="D54" s="423"/>
      <c r="E54" s="423"/>
      <c r="F54" s="423"/>
      <c r="G54" s="423"/>
      <c r="H54" s="424"/>
    </row>
    <row r="55" spans="1:12" ht="13.5" thickBot="1" x14ac:dyDescent="0.25">
      <c r="A55" s="251"/>
      <c r="B55" s="11"/>
      <c r="C55" s="12"/>
      <c r="D55" s="12"/>
      <c r="E55" s="12"/>
      <c r="F55" s="12"/>
      <c r="G55" s="12"/>
      <c r="H55" s="13"/>
    </row>
    <row r="56" spans="1:12" x14ac:dyDescent="0.2">
      <c r="A56" s="230"/>
      <c r="B56" s="64"/>
      <c r="C56" s="231"/>
      <c r="D56" s="232"/>
      <c r="E56" s="61"/>
      <c r="F56" s="61"/>
      <c r="G56" s="61"/>
      <c r="H56" s="62"/>
      <c r="L56" s="233"/>
    </row>
    <row r="57" spans="1:12" x14ac:dyDescent="0.2">
      <c r="A57" s="230"/>
      <c r="B57" s="232"/>
      <c r="C57" s="231"/>
      <c r="D57" s="231"/>
      <c r="E57" s="231"/>
      <c r="F57" s="231"/>
      <c r="G57" s="231"/>
      <c r="H57" s="234"/>
      <c r="L57" s="233"/>
    </row>
    <row r="58" spans="1:12" x14ac:dyDescent="0.2">
      <c r="A58" s="230"/>
      <c r="B58" s="235"/>
      <c r="C58" s="231"/>
      <c r="D58" s="231"/>
      <c r="F58" s="231"/>
      <c r="G58" s="231"/>
      <c r="H58" s="234"/>
      <c r="L58" s="233"/>
    </row>
    <row r="59" spans="1:12" x14ac:dyDescent="0.2">
      <c r="A59" s="230"/>
      <c r="B59" s="232"/>
      <c r="C59" s="231"/>
      <c r="D59" s="231"/>
      <c r="E59" s="231"/>
      <c r="F59" s="231"/>
      <c r="G59" s="231"/>
      <c r="H59" s="234"/>
      <c r="L59" s="233"/>
    </row>
    <row r="60" spans="1:12" ht="13.5" customHeight="1" thickBot="1" x14ac:dyDescent="0.25">
      <c r="A60" s="236"/>
      <c r="B60" s="255"/>
      <c r="C60" s="256"/>
      <c r="D60" s="256"/>
      <c r="E60" s="256"/>
      <c r="F60" s="256"/>
      <c r="G60" s="256"/>
      <c r="H60" s="257"/>
    </row>
    <row r="61" spans="1:12" s="258" customFormat="1" ht="30" customHeight="1" thickBot="1" x14ac:dyDescent="0.25">
      <c r="A61" s="237"/>
      <c r="B61" s="238"/>
      <c r="C61" s="238"/>
      <c r="D61" s="238"/>
      <c r="E61" s="239"/>
      <c r="F61" s="240"/>
      <c r="G61" s="239"/>
      <c r="H61" s="241"/>
    </row>
    <row r="62" spans="1:12" s="259" customFormat="1" ht="28.5" customHeight="1" thickBot="1" x14ac:dyDescent="0.25">
      <c r="A62" s="237"/>
      <c r="B62" s="419"/>
      <c r="C62" s="420"/>
      <c r="D62" s="420"/>
      <c r="E62" s="420"/>
      <c r="F62" s="420"/>
      <c r="G62" s="420"/>
      <c r="H62" s="421"/>
    </row>
    <row r="63" spans="1:12" ht="13.5" customHeight="1" x14ac:dyDescent="0.2">
      <c r="C63" s="18"/>
      <c r="D63" s="16"/>
      <c r="E63" s="19"/>
    </row>
    <row r="64" spans="1:12" ht="13.5" customHeight="1" x14ac:dyDescent="0.2">
      <c r="C64" s="18"/>
      <c r="D64" s="20"/>
      <c r="E64" s="21"/>
    </row>
    <row r="65" spans="1:7" ht="13.5" customHeight="1" x14ac:dyDescent="0.2">
      <c r="D65" s="22"/>
      <c r="E65" s="23"/>
    </row>
    <row r="66" spans="1:7" ht="13.5" customHeight="1" x14ac:dyDescent="0.2">
      <c r="A66" s="155"/>
      <c r="B66" s="156"/>
      <c r="C66" s="156"/>
      <c r="D66" s="156"/>
      <c r="E66" s="156"/>
      <c r="G66" s="157"/>
    </row>
    <row r="67" spans="1:7" ht="13.5" customHeight="1" x14ac:dyDescent="0.2">
      <c r="A67" s="155"/>
      <c r="B67" s="156"/>
      <c r="C67" s="156"/>
      <c r="D67" s="156"/>
      <c r="E67" s="156"/>
      <c r="G67" s="157"/>
    </row>
    <row r="68" spans="1:7" ht="28.5" customHeight="1" x14ac:dyDescent="0.2">
      <c r="A68" s="155"/>
      <c r="B68" s="156"/>
      <c r="C68" s="156"/>
      <c r="D68" s="156"/>
      <c r="E68" s="156"/>
      <c r="G68" s="157"/>
    </row>
    <row r="69" spans="1:7" ht="13.5" customHeight="1" x14ac:dyDescent="0.2">
      <c r="C69" s="18"/>
      <c r="D69" s="16"/>
      <c r="E69" s="21"/>
    </row>
    <row r="70" spans="1:7" ht="13.5" customHeight="1" x14ac:dyDescent="0.2">
      <c r="D70" s="16"/>
      <c r="E70" s="17"/>
    </row>
    <row r="71" spans="1:7" ht="13.5" customHeight="1" x14ac:dyDescent="0.2">
      <c r="D71" s="16"/>
      <c r="E71" s="25"/>
    </row>
    <row r="72" spans="1:7" ht="13.5" customHeight="1" x14ac:dyDescent="0.2">
      <c r="D72" s="16"/>
      <c r="E72" s="17"/>
    </row>
    <row r="73" spans="1:7" ht="22.5" customHeight="1" x14ac:dyDescent="0.2">
      <c r="D73" s="16"/>
      <c r="E73" s="27"/>
    </row>
    <row r="74" spans="1:7" ht="13.5" customHeight="1" x14ac:dyDescent="0.2">
      <c r="D74" s="22"/>
      <c r="E74" s="23"/>
    </row>
    <row r="75" spans="1:7" ht="13.5" customHeight="1" x14ac:dyDescent="0.2">
      <c r="B75" s="18"/>
      <c r="D75" s="22"/>
      <c r="E75" s="28"/>
    </row>
    <row r="76" spans="1:7" ht="13.5" customHeight="1" x14ac:dyDescent="0.2">
      <c r="C76" s="18"/>
      <c r="D76" s="22"/>
      <c r="E76" s="29"/>
    </row>
    <row r="77" spans="1:7" ht="13.5" customHeight="1" x14ac:dyDescent="0.2">
      <c r="C77" s="18"/>
      <c r="D77" s="24"/>
      <c r="E77" s="21"/>
    </row>
    <row r="78" spans="1:7" ht="13.5" customHeight="1" x14ac:dyDescent="0.2">
      <c r="D78" s="16"/>
      <c r="E78" s="17"/>
    </row>
    <row r="79" spans="1:7" ht="13.5" customHeight="1" x14ac:dyDescent="0.2">
      <c r="B79" s="18"/>
      <c r="D79" s="16"/>
      <c r="E79" s="19"/>
    </row>
    <row r="80" spans="1:7" ht="13.5" customHeight="1" x14ac:dyDescent="0.2">
      <c r="C80" s="18"/>
      <c r="D80" s="16"/>
      <c r="E80" s="28"/>
    </row>
    <row r="81" spans="1:5" ht="13.5" customHeight="1" x14ac:dyDescent="0.2">
      <c r="C81" s="18"/>
      <c r="D81" s="24"/>
      <c r="E81" s="21"/>
    </row>
    <row r="82" spans="1:5" ht="13.5" customHeight="1" x14ac:dyDescent="0.2">
      <c r="D82" s="22"/>
      <c r="E82" s="17"/>
    </row>
    <row r="83" spans="1:5" ht="13.5" customHeight="1" x14ac:dyDescent="0.2">
      <c r="C83" s="18"/>
      <c r="D83" s="22"/>
      <c r="E83" s="28"/>
    </row>
    <row r="84" spans="1:5" ht="22.5" customHeight="1" x14ac:dyDescent="0.2">
      <c r="D84" s="24"/>
      <c r="E84" s="27"/>
    </row>
    <row r="85" spans="1:5" ht="13.5" customHeight="1" x14ac:dyDescent="0.2">
      <c r="D85" s="16"/>
      <c r="E85" s="17"/>
    </row>
    <row r="86" spans="1:5" ht="13.5" customHeight="1" x14ac:dyDescent="0.2">
      <c r="D86" s="24"/>
      <c r="E86" s="21"/>
    </row>
    <row r="87" spans="1:5" ht="13.5" customHeight="1" x14ac:dyDescent="0.2">
      <c r="D87" s="16"/>
      <c r="E87" s="17"/>
    </row>
    <row r="88" spans="1:5" ht="13.5" customHeight="1" x14ac:dyDescent="0.2">
      <c r="D88" s="16"/>
      <c r="E88" s="17"/>
    </row>
    <row r="89" spans="1:5" ht="13.5" customHeight="1" x14ac:dyDescent="0.2">
      <c r="A89" s="18"/>
      <c r="D89" s="30"/>
      <c r="E89" s="28"/>
    </row>
    <row r="90" spans="1:5" ht="13.5" customHeight="1" x14ac:dyDescent="0.2">
      <c r="B90" s="18"/>
      <c r="C90" s="18"/>
      <c r="D90" s="31"/>
      <c r="E90" s="28"/>
    </row>
    <row r="91" spans="1:5" ht="13.5" customHeight="1" x14ac:dyDescent="0.2">
      <c r="B91" s="18"/>
      <c r="C91" s="18"/>
      <c r="D91" s="31"/>
      <c r="E91" s="19"/>
    </row>
    <row r="92" spans="1:5" ht="13.5" customHeight="1" x14ac:dyDescent="0.2">
      <c r="B92" s="18"/>
      <c r="C92" s="18"/>
      <c r="D92" s="24"/>
      <c r="E92" s="25"/>
    </row>
    <row r="93" spans="1:5" x14ac:dyDescent="0.2">
      <c r="D93" s="16"/>
      <c r="E93" s="17"/>
    </row>
    <row r="94" spans="1:5" x14ac:dyDescent="0.2">
      <c r="B94" s="18"/>
      <c r="D94" s="16"/>
      <c r="E94" s="28"/>
    </row>
    <row r="95" spans="1:5" x14ac:dyDescent="0.2">
      <c r="C95" s="18"/>
      <c r="D95" s="16"/>
      <c r="E95" s="19"/>
    </row>
    <row r="96" spans="1:5" x14ac:dyDescent="0.2">
      <c r="C96" s="18"/>
      <c r="D96" s="24"/>
      <c r="E96" s="21"/>
    </row>
    <row r="97" spans="1:5" x14ac:dyDescent="0.2">
      <c r="D97" s="16"/>
      <c r="E97" s="17"/>
    </row>
    <row r="98" spans="1:5" x14ac:dyDescent="0.2">
      <c r="D98" s="16"/>
      <c r="E98" s="17"/>
    </row>
    <row r="99" spans="1:5" x14ac:dyDescent="0.2">
      <c r="D99" s="32"/>
      <c r="E99" s="260"/>
    </row>
    <row r="100" spans="1:5" x14ac:dyDescent="0.2">
      <c r="D100" s="16"/>
      <c r="E100" s="17"/>
    </row>
    <row r="101" spans="1:5" x14ac:dyDescent="0.2">
      <c r="D101" s="16"/>
      <c r="E101" s="17"/>
    </row>
    <row r="102" spans="1:5" x14ac:dyDescent="0.2">
      <c r="D102" s="16"/>
      <c r="E102" s="17"/>
    </row>
    <row r="103" spans="1:5" x14ac:dyDescent="0.2">
      <c r="D103" s="24"/>
      <c r="E103" s="21"/>
    </row>
    <row r="104" spans="1:5" x14ac:dyDescent="0.2">
      <c r="D104" s="16"/>
      <c r="E104" s="17"/>
    </row>
    <row r="105" spans="1:5" x14ac:dyDescent="0.2">
      <c r="D105" s="24"/>
      <c r="E105" s="21"/>
    </row>
    <row r="106" spans="1:5" x14ac:dyDescent="0.2">
      <c r="D106" s="16"/>
      <c r="E106" s="17"/>
    </row>
    <row r="107" spans="1:5" x14ac:dyDescent="0.2">
      <c r="D107" s="16"/>
      <c r="E107" s="17"/>
    </row>
    <row r="108" spans="1:5" x14ac:dyDescent="0.2">
      <c r="D108" s="16"/>
      <c r="E108" s="17"/>
    </row>
    <row r="109" spans="1:5" x14ac:dyDescent="0.2">
      <c r="D109" s="16"/>
      <c r="E109" s="17"/>
    </row>
    <row r="110" spans="1:5" ht="28.5" customHeight="1" x14ac:dyDescent="0.2">
      <c r="A110" s="33"/>
      <c r="B110" s="33"/>
      <c r="C110" s="33"/>
      <c r="D110" s="34"/>
      <c r="E110" s="35"/>
    </row>
    <row r="111" spans="1:5" x14ac:dyDescent="0.2">
      <c r="C111" s="18"/>
      <c r="D111" s="16"/>
      <c r="E111" s="19"/>
    </row>
    <row r="112" spans="1:5" x14ac:dyDescent="0.2">
      <c r="D112" s="36"/>
      <c r="E112" s="261"/>
    </row>
    <row r="113" spans="3:5" x14ac:dyDescent="0.2">
      <c r="D113" s="16"/>
      <c r="E113" s="17"/>
    </row>
    <row r="114" spans="3:5" x14ac:dyDescent="0.2">
      <c r="D114" s="32"/>
      <c r="E114" s="260"/>
    </row>
    <row r="115" spans="3:5" x14ac:dyDescent="0.2">
      <c r="D115" s="32"/>
      <c r="E115" s="260"/>
    </row>
    <row r="116" spans="3:5" x14ac:dyDescent="0.2">
      <c r="D116" s="16"/>
      <c r="E116" s="17"/>
    </row>
    <row r="117" spans="3:5" x14ac:dyDescent="0.2">
      <c r="D117" s="24"/>
      <c r="E117" s="21"/>
    </row>
    <row r="118" spans="3:5" x14ac:dyDescent="0.2">
      <c r="D118" s="16"/>
      <c r="E118" s="17"/>
    </row>
    <row r="119" spans="3:5" x14ac:dyDescent="0.2">
      <c r="D119" s="16"/>
      <c r="E119" s="17"/>
    </row>
    <row r="120" spans="3:5" x14ac:dyDescent="0.2">
      <c r="D120" s="24"/>
      <c r="E120" s="21"/>
    </row>
    <row r="121" spans="3:5" x14ac:dyDescent="0.2">
      <c r="D121" s="16"/>
      <c r="E121" s="17"/>
    </row>
    <row r="122" spans="3:5" x14ac:dyDescent="0.2">
      <c r="D122" s="32"/>
      <c r="E122" s="260"/>
    </row>
    <row r="123" spans="3:5" x14ac:dyDescent="0.2">
      <c r="D123" s="24"/>
      <c r="E123" s="261"/>
    </row>
    <row r="124" spans="3:5" x14ac:dyDescent="0.2">
      <c r="D124" s="22"/>
      <c r="E124" s="260"/>
    </row>
    <row r="125" spans="3:5" x14ac:dyDescent="0.2">
      <c r="D125" s="24"/>
      <c r="E125" s="21"/>
    </row>
    <row r="126" spans="3:5" x14ac:dyDescent="0.2">
      <c r="D126" s="16"/>
      <c r="E126" s="17"/>
    </row>
    <row r="127" spans="3:5" x14ac:dyDescent="0.2">
      <c r="C127" s="18"/>
      <c r="D127" s="16"/>
      <c r="E127" s="19"/>
    </row>
    <row r="128" spans="3:5" x14ac:dyDescent="0.2">
      <c r="D128" s="22"/>
      <c r="E128" s="21"/>
    </row>
    <row r="129" spans="2:5" x14ac:dyDescent="0.2">
      <c r="D129" s="22"/>
      <c r="E129" s="260"/>
    </row>
    <row r="130" spans="2:5" x14ac:dyDescent="0.2">
      <c r="C130" s="18"/>
      <c r="D130" s="22"/>
      <c r="E130" s="262"/>
    </row>
    <row r="131" spans="2:5" x14ac:dyDescent="0.2">
      <c r="C131" s="18"/>
      <c r="D131" s="24"/>
      <c r="E131" s="25"/>
    </row>
    <row r="132" spans="2:5" x14ac:dyDescent="0.2">
      <c r="D132" s="16"/>
      <c r="E132" s="17"/>
    </row>
    <row r="133" spans="2:5" x14ac:dyDescent="0.2">
      <c r="D133" s="36"/>
      <c r="E133" s="153"/>
    </row>
    <row r="134" spans="2:5" ht="11.25" customHeight="1" x14ac:dyDescent="0.2">
      <c r="D134" s="32"/>
      <c r="E134" s="260"/>
    </row>
    <row r="135" spans="2:5" ht="24" customHeight="1" x14ac:dyDescent="0.2">
      <c r="B135" s="18"/>
      <c r="D135" s="32"/>
      <c r="E135" s="263"/>
    </row>
    <row r="136" spans="2:5" ht="15" customHeight="1" x14ac:dyDescent="0.2">
      <c r="C136" s="18"/>
      <c r="D136" s="32"/>
      <c r="E136" s="263"/>
    </row>
    <row r="137" spans="2:5" ht="11.25" customHeight="1" x14ac:dyDescent="0.2">
      <c r="D137" s="36"/>
      <c r="E137" s="261"/>
    </row>
    <row r="138" spans="2:5" x14ac:dyDescent="0.2">
      <c r="D138" s="32"/>
      <c r="E138" s="260"/>
    </row>
    <row r="139" spans="2:5" ht="13.5" customHeight="1" x14ac:dyDescent="0.2">
      <c r="B139" s="18"/>
      <c r="D139" s="32"/>
      <c r="E139" s="264"/>
    </row>
    <row r="140" spans="2:5" ht="12.75" customHeight="1" x14ac:dyDescent="0.2">
      <c r="C140" s="18"/>
      <c r="D140" s="32"/>
      <c r="E140" s="19"/>
    </row>
    <row r="141" spans="2:5" ht="12.75" customHeight="1" x14ac:dyDescent="0.2">
      <c r="C141" s="18"/>
      <c r="D141" s="24"/>
      <c r="E141" s="25"/>
    </row>
    <row r="142" spans="2:5" x14ac:dyDescent="0.2">
      <c r="D142" s="16"/>
      <c r="E142" s="17"/>
    </row>
    <row r="143" spans="2:5" x14ac:dyDescent="0.2">
      <c r="C143" s="18"/>
      <c r="D143" s="16"/>
      <c r="E143" s="262"/>
    </row>
    <row r="144" spans="2:5" x14ac:dyDescent="0.2">
      <c r="D144" s="36"/>
      <c r="E144" s="261"/>
    </row>
    <row r="145" spans="1:5" x14ac:dyDescent="0.2">
      <c r="D145" s="32"/>
      <c r="E145" s="260"/>
    </row>
    <row r="146" spans="1:5" x14ac:dyDescent="0.2">
      <c r="D146" s="16"/>
      <c r="E146" s="17"/>
    </row>
    <row r="147" spans="1:5" ht="19.5" customHeight="1" x14ac:dyDescent="0.2">
      <c r="A147" s="39"/>
      <c r="B147" s="119"/>
      <c r="C147" s="119"/>
      <c r="D147" s="119"/>
      <c r="E147" s="28"/>
    </row>
    <row r="148" spans="1:5" ht="15" customHeight="1" x14ac:dyDescent="0.2">
      <c r="A148" s="18"/>
      <c r="D148" s="30"/>
      <c r="E148" s="28"/>
    </row>
    <row r="149" spans="1:5" x14ac:dyDescent="0.2">
      <c r="A149" s="18"/>
      <c r="B149" s="18"/>
      <c r="D149" s="30"/>
      <c r="E149" s="19"/>
    </row>
    <row r="150" spans="1:5" x14ac:dyDescent="0.2">
      <c r="C150" s="18"/>
      <c r="D150" s="16"/>
      <c r="E150" s="28"/>
    </row>
    <row r="151" spans="1:5" x14ac:dyDescent="0.2">
      <c r="D151" s="20"/>
      <c r="E151" s="21"/>
    </row>
    <row r="152" spans="1:5" x14ac:dyDescent="0.2">
      <c r="B152" s="18"/>
      <c r="D152" s="16"/>
      <c r="E152" s="19"/>
    </row>
    <row r="153" spans="1:5" x14ac:dyDescent="0.2">
      <c r="C153" s="18"/>
      <c r="D153" s="16"/>
      <c r="E153" s="19"/>
    </row>
    <row r="154" spans="1:5" x14ac:dyDescent="0.2">
      <c r="D154" s="24"/>
      <c r="E154" s="25"/>
    </row>
    <row r="155" spans="1:5" ht="22.5" customHeight="1" x14ac:dyDescent="0.2">
      <c r="C155" s="18"/>
      <c r="D155" s="16"/>
      <c r="E155" s="26"/>
    </row>
    <row r="156" spans="1:5" x14ac:dyDescent="0.2">
      <c r="D156" s="16"/>
      <c r="E156" s="25"/>
    </row>
    <row r="157" spans="1:5" x14ac:dyDescent="0.2">
      <c r="B157" s="18"/>
      <c r="D157" s="22"/>
      <c r="E157" s="28"/>
    </row>
    <row r="158" spans="1:5" x14ac:dyDescent="0.2">
      <c r="C158" s="18"/>
      <c r="D158" s="22"/>
      <c r="E158" s="29"/>
    </row>
    <row r="159" spans="1:5" x14ac:dyDescent="0.2">
      <c r="D159" s="24"/>
      <c r="E159" s="21"/>
    </row>
    <row r="160" spans="1:5" ht="13.5" customHeight="1" x14ac:dyDescent="0.2">
      <c r="A160" s="18"/>
      <c r="D160" s="30"/>
      <c r="E160" s="28"/>
    </row>
    <row r="161" spans="1:5" ht="13.5" customHeight="1" x14ac:dyDescent="0.2">
      <c r="B161" s="18"/>
      <c r="D161" s="16"/>
      <c r="E161" s="28"/>
    </row>
    <row r="162" spans="1:5" ht="13.5" customHeight="1" x14ac:dyDescent="0.2">
      <c r="C162" s="18"/>
      <c r="D162" s="16"/>
      <c r="E162" s="19"/>
    </row>
    <row r="163" spans="1:5" x14ac:dyDescent="0.2">
      <c r="C163" s="18"/>
      <c r="D163" s="24"/>
      <c r="E163" s="21"/>
    </row>
    <row r="164" spans="1:5" x14ac:dyDescent="0.2">
      <c r="C164" s="18"/>
      <c r="D164" s="16"/>
      <c r="E164" s="19"/>
    </row>
    <row r="165" spans="1:5" x14ac:dyDescent="0.2">
      <c r="D165" s="36"/>
      <c r="E165" s="261"/>
    </row>
    <row r="166" spans="1:5" x14ac:dyDescent="0.2">
      <c r="C166" s="18"/>
      <c r="D166" s="22"/>
      <c r="E166" s="262"/>
    </row>
    <row r="167" spans="1:5" x14ac:dyDescent="0.2">
      <c r="C167" s="18"/>
      <c r="D167" s="24"/>
      <c r="E167" s="25"/>
    </row>
    <row r="168" spans="1:5" x14ac:dyDescent="0.2">
      <c r="D168" s="36"/>
      <c r="E168" s="265"/>
    </row>
    <row r="169" spans="1:5" x14ac:dyDescent="0.2">
      <c r="B169" s="18"/>
      <c r="D169" s="32"/>
      <c r="E169" s="264"/>
    </row>
    <row r="170" spans="1:5" x14ac:dyDescent="0.2">
      <c r="C170" s="18"/>
      <c r="D170" s="32"/>
      <c r="E170" s="19"/>
    </row>
    <row r="171" spans="1:5" x14ac:dyDescent="0.2">
      <c r="C171" s="18"/>
      <c r="D171" s="24"/>
      <c r="E171" s="25"/>
    </row>
    <row r="172" spans="1:5" x14ac:dyDescent="0.2">
      <c r="C172" s="18"/>
      <c r="D172" s="24"/>
      <c r="E172" s="25"/>
    </row>
    <row r="173" spans="1:5" x14ac:dyDescent="0.2">
      <c r="D173" s="16"/>
      <c r="E173" s="17"/>
    </row>
    <row r="174" spans="1:5" s="154" customFormat="1" ht="18" customHeight="1" x14ac:dyDescent="0.2">
      <c r="A174" s="417"/>
      <c r="B174" s="418"/>
      <c r="C174" s="418"/>
      <c r="D174" s="418"/>
      <c r="E174" s="418"/>
    </row>
    <row r="175" spans="1:5" ht="28.5" customHeight="1" x14ac:dyDescent="0.2">
      <c r="A175" s="33"/>
      <c r="B175" s="33"/>
      <c r="C175" s="33"/>
      <c r="D175" s="34"/>
      <c r="E175" s="35"/>
    </row>
    <row r="177" spans="1:5" ht="15.75" x14ac:dyDescent="0.2">
      <c r="A177" s="41"/>
      <c r="B177" s="18"/>
      <c r="C177" s="18"/>
      <c r="D177" s="42"/>
      <c r="E177" s="18"/>
    </row>
    <row r="178" spans="1:5" x14ac:dyDescent="0.2">
      <c r="A178" s="18"/>
      <c r="B178" s="18"/>
      <c r="C178" s="18"/>
      <c r="D178" s="42"/>
      <c r="E178" s="18"/>
    </row>
    <row r="179" spans="1:5" ht="17.25" customHeight="1" x14ac:dyDescent="0.2">
      <c r="A179" s="18"/>
      <c r="B179" s="18"/>
      <c r="C179" s="18"/>
      <c r="D179" s="42"/>
      <c r="E179" s="18"/>
    </row>
    <row r="180" spans="1:5" ht="13.5" customHeight="1" x14ac:dyDescent="0.2">
      <c r="A180" s="18"/>
      <c r="B180" s="18"/>
      <c r="C180" s="18"/>
      <c r="D180" s="42"/>
      <c r="E180" s="18"/>
    </row>
    <row r="181" spans="1:5" x14ac:dyDescent="0.2">
      <c r="A181" s="18"/>
      <c r="B181" s="18"/>
      <c r="C181" s="18"/>
      <c r="D181" s="42"/>
      <c r="E181" s="18"/>
    </row>
    <row r="182" spans="1:5" x14ac:dyDescent="0.2">
      <c r="A182" s="18"/>
      <c r="B182" s="18"/>
      <c r="C182" s="18"/>
    </row>
    <row r="183" spans="1:5" x14ac:dyDescent="0.2">
      <c r="A183" s="18"/>
      <c r="B183" s="18"/>
      <c r="C183" s="18"/>
      <c r="D183" s="42"/>
      <c r="E183" s="18"/>
    </row>
    <row r="184" spans="1:5" x14ac:dyDescent="0.2">
      <c r="A184" s="18"/>
      <c r="B184" s="18"/>
      <c r="C184" s="18"/>
      <c r="D184" s="42"/>
      <c r="E184" s="266"/>
    </row>
    <row r="185" spans="1:5" x14ac:dyDescent="0.2">
      <c r="A185" s="18"/>
      <c r="B185" s="18"/>
      <c r="C185" s="18"/>
      <c r="D185" s="42"/>
      <c r="E185" s="18"/>
    </row>
    <row r="186" spans="1:5" ht="22.5" customHeight="1" x14ac:dyDescent="0.2">
      <c r="A186" s="18"/>
      <c r="B186" s="18"/>
      <c r="C186" s="18"/>
      <c r="D186" s="42"/>
      <c r="E186" s="26"/>
    </row>
    <row r="187" spans="1:5" ht="22.5" customHeight="1" x14ac:dyDescent="0.2">
      <c r="D187" s="24"/>
      <c r="E187" s="27"/>
    </row>
  </sheetData>
  <mergeCells count="14">
    <mergeCell ref="A174:E174"/>
    <mergeCell ref="B62:H62"/>
    <mergeCell ref="B24:H24"/>
    <mergeCell ref="B32:H32"/>
    <mergeCell ref="A1:H1"/>
    <mergeCell ref="B44:H44"/>
    <mergeCell ref="B52:H52"/>
    <mergeCell ref="B54:H54"/>
    <mergeCell ref="B3:H3"/>
    <mergeCell ref="B11:H11"/>
    <mergeCell ref="B13:H13"/>
    <mergeCell ref="B22:H22"/>
    <mergeCell ref="B34:H34"/>
    <mergeCell ref="B42:H42"/>
  </mergeCells>
  <phoneticPr fontId="0" type="noConversion"/>
  <printOptions horizontalCentered="1"/>
  <pageMargins left="0.6692913385826772" right="0.27559055118110237" top="0.6692913385826772" bottom="0.6692913385826772" header="0.43307086614173229" footer="0.39370078740157483"/>
  <pageSetup paperSize="9" scale="53" fitToHeight="2" orientation="portrait" r:id="rId1"/>
  <headerFooter alignWithMargins="0">
    <oddFooter>&amp;LTVZ Financijski plan 2014. v1&amp;CPlan prihoda&amp;RStr.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76"/>
  <sheetViews>
    <sheetView topLeftCell="B1" zoomScaleNormal="100" workbookViewId="0">
      <selection activeCell="B1" sqref="B1:S74"/>
    </sheetView>
  </sheetViews>
  <sheetFormatPr defaultColWidth="9.140625" defaultRowHeight="12.75" outlineLevelCol="1" x14ac:dyDescent="0.2"/>
  <cols>
    <col min="1" max="1" width="24.42578125" style="124" hidden="1" customWidth="1" outlineLevel="1"/>
    <col min="2" max="2" width="7.7109375" style="124" customWidth="1" collapsed="1"/>
    <col min="3" max="3" width="7.7109375" style="124" customWidth="1"/>
    <col min="4" max="4" width="44.28515625" style="138" customWidth="1"/>
    <col min="5" max="5" width="13.42578125" style="139" customWidth="1"/>
    <col min="6" max="7" width="13.42578125" style="139" hidden="1" customWidth="1" outlineLevel="1"/>
    <col min="8" max="8" width="13.42578125" style="139" customWidth="1" collapsed="1"/>
    <col min="9" max="9" width="8.5703125" style="139" customWidth="1"/>
    <col min="10" max="10" width="13.42578125" style="139" customWidth="1"/>
    <col min="11" max="11" width="9.28515625" style="139" customWidth="1"/>
    <col min="12" max="12" width="13.42578125" style="139" customWidth="1"/>
    <col min="13" max="13" width="11.140625" style="139" customWidth="1" outlineLevel="1"/>
    <col min="14" max="14" width="13.42578125" style="139" customWidth="1" outlineLevel="1"/>
    <col min="15" max="15" width="10.85546875" style="139" customWidth="1"/>
    <col min="16" max="16" width="25.5703125" style="180" customWidth="1" collapsed="1"/>
    <col min="17" max="17" width="9.140625" style="124"/>
    <col min="18" max="18" width="9.140625" style="124" customWidth="1"/>
    <col min="19" max="16384" width="9.140625" style="124"/>
  </cols>
  <sheetData>
    <row r="1" spans="1:20" x14ac:dyDescent="0.2">
      <c r="B1" s="164"/>
      <c r="C1" s="164"/>
    </row>
    <row r="2" spans="1:20" x14ac:dyDescent="0.2">
      <c r="B2" s="138"/>
      <c r="C2" s="138"/>
    </row>
    <row r="3" spans="1:20" x14ac:dyDescent="0.2">
      <c r="B3" s="138"/>
      <c r="C3" s="138"/>
    </row>
    <row r="4" spans="1:20" x14ac:dyDescent="0.2">
      <c r="H4" s="164"/>
      <c r="J4" s="124"/>
      <c r="K4" s="124"/>
    </row>
    <row r="5" spans="1:20" x14ac:dyDescent="0.2">
      <c r="B5" s="138"/>
      <c r="C5" s="138"/>
    </row>
    <row r="6" spans="1:20" x14ac:dyDescent="0.2">
      <c r="B6" s="165"/>
      <c r="C6" s="165"/>
    </row>
    <row r="8" spans="1:20" s="140" customFormat="1" ht="41.25" customHeight="1" x14ac:dyDescent="0.2">
      <c r="A8" s="163"/>
      <c r="B8" s="167"/>
      <c r="C8" s="167"/>
      <c r="D8" s="167"/>
      <c r="E8" s="166"/>
      <c r="F8" s="166"/>
      <c r="G8" s="166"/>
      <c r="H8" s="166"/>
      <c r="I8" s="167"/>
      <c r="J8" s="167"/>
      <c r="K8" s="167"/>
      <c r="L8" s="167"/>
      <c r="M8" s="167"/>
      <c r="N8" s="167"/>
      <c r="O8" s="167"/>
      <c r="P8" s="167"/>
    </row>
    <row r="9" spans="1:20" x14ac:dyDescent="0.2">
      <c r="A9" s="168"/>
      <c r="B9" s="169"/>
      <c r="C9" s="169"/>
      <c r="D9" s="169"/>
      <c r="E9" s="267"/>
      <c r="F9" s="267"/>
      <c r="G9" s="267"/>
      <c r="H9" s="268"/>
      <c r="I9" s="268"/>
      <c r="J9" s="268"/>
      <c r="K9" s="268"/>
      <c r="L9" s="268"/>
      <c r="M9" s="268"/>
      <c r="N9" s="268"/>
      <c r="O9" s="268"/>
      <c r="P9" s="268"/>
    </row>
    <row r="10" spans="1:20" x14ac:dyDescent="0.2">
      <c r="B10" s="141"/>
      <c r="C10" s="141"/>
      <c r="D10" s="170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81"/>
    </row>
    <row r="11" spans="1:20" x14ac:dyDescent="0.2">
      <c r="B11" s="141"/>
      <c r="C11" s="141"/>
      <c r="D11" s="172"/>
      <c r="E11" s="173"/>
      <c r="F11" s="173"/>
      <c r="G11" s="173"/>
      <c r="H11" s="173"/>
      <c r="I11" s="174"/>
      <c r="J11" s="173"/>
      <c r="K11" s="173"/>
      <c r="L11" s="173"/>
      <c r="M11" s="173"/>
      <c r="N11" s="173"/>
      <c r="O11" s="173"/>
      <c r="P11" s="182"/>
    </row>
    <row r="12" spans="1:20" x14ac:dyDescent="0.2">
      <c r="A12" s="124" t="s">
        <v>46</v>
      </c>
      <c r="B12" s="141"/>
      <c r="C12" s="141"/>
      <c r="D12" s="141"/>
      <c r="E12" s="142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81"/>
    </row>
    <row r="13" spans="1:20" x14ac:dyDescent="0.2">
      <c r="A13" s="124" t="s">
        <v>47</v>
      </c>
      <c r="B13" s="141"/>
      <c r="C13" s="141"/>
      <c r="D13" s="141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81"/>
      <c r="T13" s="143">
        <f>L13-T14</f>
        <v>0</v>
      </c>
    </row>
    <row r="14" spans="1:20" x14ac:dyDescent="0.2">
      <c r="A14" s="124" t="s">
        <v>48</v>
      </c>
      <c r="B14" s="141"/>
      <c r="C14" s="141"/>
      <c r="D14" s="141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81"/>
      <c r="T14" s="143">
        <f>H14</f>
        <v>0</v>
      </c>
    </row>
    <row r="15" spans="1:20" x14ac:dyDescent="0.2">
      <c r="A15" s="124" t="s">
        <v>2</v>
      </c>
      <c r="B15" s="141"/>
      <c r="C15" s="141"/>
      <c r="D15" s="141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81"/>
    </row>
    <row r="16" spans="1:20" x14ac:dyDescent="0.2">
      <c r="A16" s="124" t="s">
        <v>49</v>
      </c>
      <c r="B16" s="141"/>
      <c r="C16" s="141"/>
      <c r="D16" s="141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81"/>
    </row>
    <row r="17" spans="1:20" x14ac:dyDescent="0.2">
      <c r="A17" s="124" t="s">
        <v>50</v>
      </c>
      <c r="B17" s="141"/>
      <c r="C17" s="141"/>
      <c r="D17" s="141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81"/>
    </row>
    <row r="18" spans="1:20" x14ac:dyDescent="0.2">
      <c r="B18" s="141"/>
      <c r="C18" s="141"/>
      <c r="D18" s="141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81"/>
    </row>
    <row r="19" spans="1:20" x14ac:dyDescent="0.2">
      <c r="B19" s="141"/>
      <c r="C19" s="141"/>
      <c r="D19" s="172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82"/>
    </row>
    <row r="20" spans="1:20" x14ac:dyDescent="0.2">
      <c r="A20" s="124" t="s">
        <v>5</v>
      </c>
      <c r="B20" s="141"/>
      <c r="C20" s="141"/>
      <c r="D20" s="141"/>
      <c r="E20" s="174"/>
      <c r="F20" s="174"/>
      <c r="G20" s="174"/>
      <c r="H20" s="174"/>
      <c r="I20" s="174"/>
      <c r="J20" s="174"/>
      <c r="K20" s="174"/>
      <c r="L20" s="174"/>
      <c r="M20" s="221"/>
      <c r="N20" s="174"/>
      <c r="O20" s="174"/>
      <c r="P20" s="181"/>
      <c r="T20" s="124">
        <v>2814235</v>
      </c>
    </row>
    <row r="21" spans="1:20" x14ac:dyDescent="0.2">
      <c r="A21" s="124" t="s">
        <v>51</v>
      </c>
      <c r="B21" s="141"/>
      <c r="C21" s="141"/>
      <c r="D21" s="141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81"/>
    </row>
    <row r="22" spans="1:20" x14ac:dyDescent="0.2">
      <c r="A22" s="124" t="s">
        <v>6</v>
      </c>
      <c r="B22" s="141"/>
      <c r="C22" s="141"/>
      <c r="D22" s="141"/>
      <c r="E22" s="174"/>
      <c r="F22" s="174"/>
      <c r="G22" s="174"/>
      <c r="H22" s="174"/>
      <c r="I22" s="174"/>
      <c r="J22" s="174"/>
      <c r="K22" s="174"/>
      <c r="L22" s="174"/>
      <c r="M22" s="221"/>
      <c r="N22" s="174"/>
      <c r="O22" s="174"/>
      <c r="P22" s="181"/>
    </row>
    <row r="23" spans="1:20" x14ac:dyDescent="0.2">
      <c r="A23" s="124" t="s">
        <v>52</v>
      </c>
      <c r="B23" s="141"/>
      <c r="C23" s="141"/>
      <c r="D23" s="141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81"/>
    </row>
    <row r="24" spans="1:20" x14ac:dyDescent="0.2">
      <c r="A24" s="124" t="s">
        <v>53</v>
      </c>
      <c r="B24" s="141"/>
      <c r="C24" s="141"/>
      <c r="D24" s="141"/>
      <c r="E24" s="174"/>
      <c r="F24" s="174"/>
      <c r="G24" s="174"/>
      <c r="H24" s="174"/>
      <c r="I24" s="174"/>
      <c r="J24" s="175"/>
      <c r="K24" s="175"/>
      <c r="L24" s="174"/>
      <c r="M24" s="221"/>
      <c r="N24" s="174"/>
      <c r="O24" s="174"/>
      <c r="P24" s="181"/>
    </row>
    <row r="25" spans="1:20" x14ac:dyDescent="0.2">
      <c r="A25" s="124" t="s">
        <v>7</v>
      </c>
      <c r="B25" s="141"/>
      <c r="C25" s="141"/>
      <c r="D25" s="124"/>
      <c r="E25" s="174"/>
      <c r="F25" s="174"/>
      <c r="G25" s="174"/>
      <c r="H25" s="174"/>
      <c r="I25" s="174"/>
      <c r="J25" s="175"/>
      <c r="K25" s="175"/>
      <c r="L25" s="174"/>
      <c r="M25" s="174"/>
      <c r="N25" s="174"/>
      <c r="O25" s="174"/>
      <c r="P25" s="181"/>
    </row>
    <row r="26" spans="1:20" x14ac:dyDescent="0.2">
      <c r="A26" s="124" t="s">
        <v>8</v>
      </c>
      <c r="B26" s="141"/>
      <c r="C26" s="141"/>
      <c r="D26" s="141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81"/>
    </row>
    <row r="27" spans="1:20" x14ac:dyDescent="0.2">
      <c r="A27" s="124" t="s">
        <v>54</v>
      </c>
      <c r="B27" s="141"/>
      <c r="C27" s="141"/>
      <c r="D27" s="141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81"/>
    </row>
    <row r="28" spans="1:20" x14ac:dyDescent="0.2">
      <c r="A28" s="124" t="s">
        <v>55</v>
      </c>
      <c r="B28" s="141"/>
      <c r="C28" s="141"/>
      <c r="D28" s="141"/>
      <c r="E28" s="174"/>
      <c r="F28" s="174"/>
      <c r="G28" s="174"/>
      <c r="H28" s="174"/>
      <c r="I28" s="174"/>
      <c r="J28" s="174"/>
      <c r="K28" s="174"/>
      <c r="L28" s="174"/>
      <c r="M28" s="221"/>
      <c r="N28" s="174"/>
      <c r="O28" s="174"/>
      <c r="P28" s="181"/>
    </row>
    <row r="29" spans="1:20" x14ac:dyDescent="0.2">
      <c r="A29" s="124" t="s">
        <v>29</v>
      </c>
      <c r="B29" s="141"/>
      <c r="C29" s="141"/>
      <c r="D29" s="141"/>
      <c r="E29" s="174"/>
      <c r="F29" s="174"/>
      <c r="G29" s="174"/>
      <c r="H29" s="174"/>
      <c r="I29" s="174"/>
      <c r="J29" s="174"/>
      <c r="K29" s="174"/>
      <c r="L29" s="174"/>
      <c r="M29" s="221"/>
      <c r="N29" s="174"/>
      <c r="O29" s="174"/>
      <c r="P29" s="181"/>
    </row>
    <row r="30" spans="1:20" x14ac:dyDescent="0.2">
      <c r="A30" s="124" t="s">
        <v>56</v>
      </c>
      <c r="B30" s="141"/>
      <c r="C30" s="141"/>
      <c r="D30" s="141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81"/>
    </row>
    <row r="31" spans="1:20" ht="12.75" customHeight="1" x14ac:dyDescent="0.2">
      <c r="A31" s="124" t="s">
        <v>9</v>
      </c>
      <c r="B31" s="141"/>
      <c r="C31" s="141"/>
      <c r="D31" s="141"/>
      <c r="E31" s="174"/>
      <c r="F31" s="174"/>
      <c r="G31" s="174"/>
      <c r="H31" s="174"/>
      <c r="I31" s="174"/>
      <c r="J31" s="174"/>
      <c r="K31" s="174"/>
      <c r="L31" s="174"/>
      <c r="M31" s="221"/>
      <c r="N31" s="174"/>
      <c r="O31" s="174"/>
      <c r="P31" s="181"/>
    </row>
    <row r="32" spans="1:20" x14ac:dyDescent="0.2">
      <c r="A32" s="124" t="s">
        <v>10</v>
      </c>
      <c r="B32" s="141"/>
      <c r="C32" s="141"/>
      <c r="D32" s="141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81"/>
    </row>
    <row r="33" spans="1:16" x14ac:dyDescent="0.2">
      <c r="A33" s="124" t="s">
        <v>11</v>
      </c>
      <c r="B33" s="141"/>
      <c r="C33" s="141"/>
      <c r="D33" s="141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81"/>
    </row>
    <row r="34" spans="1:16" x14ac:dyDescent="0.2">
      <c r="A34" s="124" t="s">
        <v>57</v>
      </c>
      <c r="B34" s="141"/>
      <c r="C34" s="141"/>
      <c r="D34" s="141"/>
      <c r="E34" s="174"/>
      <c r="F34" s="174"/>
      <c r="G34" s="174"/>
      <c r="H34" s="174"/>
      <c r="I34" s="174"/>
      <c r="J34" s="174"/>
      <c r="K34" s="174"/>
      <c r="L34" s="174"/>
      <c r="M34" s="221"/>
      <c r="N34" s="174"/>
      <c r="O34" s="174"/>
      <c r="P34" s="181"/>
    </row>
    <row r="35" spans="1:16" x14ac:dyDescent="0.2">
      <c r="A35" s="124" t="s">
        <v>12</v>
      </c>
      <c r="B35" s="141"/>
      <c r="C35" s="141"/>
      <c r="D35" s="141"/>
      <c r="E35" s="174"/>
      <c r="F35" s="142"/>
      <c r="G35" s="174"/>
      <c r="H35" s="174"/>
      <c r="I35" s="142"/>
      <c r="J35" s="174"/>
      <c r="K35" s="174"/>
      <c r="L35" s="174"/>
      <c r="M35" s="174"/>
      <c r="N35" s="337"/>
      <c r="O35" s="142"/>
      <c r="P35" s="183"/>
    </row>
    <row r="36" spans="1:16" x14ac:dyDescent="0.2">
      <c r="A36" s="124" t="s">
        <v>13</v>
      </c>
      <c r="B36" s="141"/>
      <c r="C36" s="141"/>
      <c r="D36" s="141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81"/>
    </row>
    <row r="37" spans="1:16" x14ac:dyDescent="0.2">
      <c r="A37" s="124" t="s">
        <v>14</v>
      </c>
      <c r="B37" s="141"/>
      <c r="C37" s="141"/>
      <c r="D37" s="141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81"/>
    </row>
    <row r="38" spans="1:16" x14ac:dyDescent="0.2">
      <c r="A38" s="124" t="s">
        <v>15</v>
      </c>
      <c r="B38" s="141"/>
      <c r="C38" s="141"/>
      <c r="D38" s="141"/>
      <c r="E38" s="174"/>
      <c r="F38" s="174"/>
      <c r="G38" s="174"/>
      <c r="H38" s="174"/>
      <c r="I38" s="174"/>
      <c r="J38" s="174"/>
      <c r="K38" s="174"/>
      <c r="L38" s="174"/>
      <c r="M38" s="221"/>
      <c r="N38" s="174"/>
      <c r="O38" s="174"/>
      <c r="P38" s="181"/>
    </row>
    <row r="39" spans="1:16" x14ac:dyDescent="0.2">
      <c r="A39" s="124" t="s">
        <v>58</v>
      </c>
      <c r="B39" s="141"/>
      <c r="C39" s="141"/>
      <c r="D39" s="141"/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81"/>
    </row>
    <row r="40" spans="1:16" x14ac:dyDescent="0.2">
      <c r="A40" s="124" t="s">
        <v>16</v>
      </c>
      <c r="B40" s="141"/>
      <c r="C40" s="141"/>
      <c r="D40" s="141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81"/>
    </row>
    <row r="41" spans="1:16" x14ac:dyDescent="0.2">
      <c r="A41" s="124" t="s">
        <v>59</v>
      </c>
      <c r="B41" s="144"/>
      <c r="C41" s="144"/>
      <c r="D41" s="144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84"/>
    </row>
    <row r="42" spans="1:16" x14ac:dyDescent="0.2">
      <c r="A42" s="124" t="s">
        <v>17</v>
      </c>
      <c r="B42" s="141"/>
      <c r="C42" s="141"/>
      <c r="D42" s="141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81"/>
    </row>
    <row r="43" spans="1:16" x14ac:dyDescent="0.2">
      <c r="A43" s="124" t="s">
        <v>60</v>
      </c>
      <c r="B43" s="144"/>
      <c r="C43" s="144"/>
      <c r="D43" s="144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84"/>
    </row>
    <row r="44" spans="1:16" x14ac:dyDescent="0.2">
      <c r="A44" s="124" t="s">
        <v>40</v>
      </c>
      <c r="B44" s="141"/>
      <c r="C44" s="141"/>
      <c r="D44" s="141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81"/>
    </row>
    <row r="45" spans="1:16" x14ac:dyDescent="0.2">
      <c r="B45" s="141"/>
      <c r="C45" s="141"/>
      <c r="D45" s="141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81"/>
    </row>
    <row r="46" spans="1:16" x14ac:dyDescent="0.2">
      <c r="B46" s="141"/>
      <c r="C46" s="141"/>
      <c r="D46" s="172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82"/>
    </row>
    <row r="47" spans="1:16" x14ac:dyDescent="0.2">
      <c r="A47" s="124" t="s">
        <v>18</v>
      </c>
      <c r="B47" s="179"/>
      <c r="C47" s="179"/>
      <c r="D47" s="179"/>
      <c r="E47" s="223"/>
      <c r="F47" s="223"/>
      <c r="G47" s="223"/>
      <c r="H47" s="223"/>
      <c r="I47" s="223"/>
      <c r="J47" s="224"/>
      <c r="K47" s="224"/>
      <c r="L47" s="223"/>
      <c r="M47" s="223"/>
      <c r="N47" s="223"/>
      <c r="O47" s="223"/>
      <c r="P47" s="225"/>
    </row>
    <row r="48" spans="1:16" x14ac:dyDescent="0.2">
      <c r="A48" s="177" t="s">
        <v>61</v>
      </c>
      <c r="B48" s="144"/>
      <c r="C48" s="144"/>
      <c r="D48" s="144"/>
      <c r="E48" s="145"/>
      <c r="F48" s="176"/>
      <c r="G48" s="176"/>
      <c r="H48" s="176"/>
      <c r="I48" s="145"/>
      <c r="J48" s="145"/>
      <c r="K48" s="145"/>
      <c r="L48" s="176"/>
      <c r="M48" s="176"/>
      <c r="N48" s="176"/>
      <c r="O48" s="176"/>
      <c r="P48" s="184"/>
    </row>
    <row r="49" spans="1:16" x14ac:dyDescent="0.2">
      <c r="A49" s="124" t="s">
        <v>62</v>
      </c>
      <c r="B49" s="144"/>
      <c r="C49" s="144"/>
      <c r="D49" s="144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84"/>
    </row>
    <row r="50" spans="1:16" x14ac:dyDescent="0.2">
      <c r="A50" s="124" t="s">
        <v>4</v>
      </c>
      <c r="B50" s="179"/>
      <c r="C50" s="179"/>
      <c r="D50" s="141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81"/>
    </row>
    <row r="51" spans="1:16" ht="49.5" customHeight="1" x14ac:dyDescent="0.2">
      <c r="A51" s="124" t="s">
        <v>63</v>
      </c>
      <c r="B51" s="144"/>
      <c r="C51" s="144"/>
      <c r="D51" s="22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84"/>
    </row>
    <row r="52" spans="1:16" x14ac:dyDescent="0.2">
      <c r="A52" s="124" t="s">
        <v>44</v>
      </c>
      <c r="B52" s="179"/>
      <c r="C52" s="179"/>
      <c r="D52" s="141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81"/>
    </row>
    <row r="53" spans="1:16" x14ac:dyDescent="0.2">
      <c r="A53" s="124" t="s">
        <v>45</v>
      </c>
      <c r="B53" s="179"/>
      <c r="C53" s="179"/>
      <c r="D53" s="141"/>
      <c r="E53" s="174"/>
      <c r="F53" s="142"/>
      <c r="G53" s="174"/>
      <c r="H53" s="174"/>
      <c r="I53" s="142"/>
      <c r="J53" s="174"/>
      <c r="K53" s="174"/>
      <c r="L53" s="174"/>
      <c r="M53" s="174"/>
      <c r="N53" s="174"/>
      <c r="O53" s="142"/>
      <c r="P53" s="183"/>
    </row>
    <row r="54" spans="1:16" x14ac:dyDescent="0.2">
      <c r="B54" s="141"/>
      <c r="C54" s="141"/>
      <c r="D54" s="141"/>
      <c r="E54" s="174"/>
      <c r="F54" s="142"/>
      <c r="G54" s="174"/>
      <c r="H54" s="174"/>
      <c r="I54" s="142"/>
      <c r="J54" s="174"/>
      <c r="K54" s="174"/>
      <c r="L54" s="174"/>
      <c r="M54" s="174"/>
      <c r="N54" s="174"/>
      <c r="O54" s="142"/>
      <c r="P54" s="183"/>
    </row>
    <row r="55" spans="1:16" x14ac:dyDescent="0.2">
      <c r="B55" s="141"/>
      <c r="C55" s="141"/>
      <c r="D55" s="172"/>
      <c r="E55" s="173"/>
      <c r="F55" s="173"/>
      <c r="G55" s="173"/>
      <c r="H55" s="173"/>
      <c r="I55" s="174"/>
      <c r="J55" s="173"/>
      <c r="K55" s="173"/>
      <c r="L55" s="173"/>
      <c r="M55" s="173"/>
      <c r="N55" s="173"/>
      <c r="O55" s="173"/>
      <c r="P55" s="182"/>
    </row>
    <row r="56" spans="1:16" x14ac:dyDescent="0.2">
      <c r="B56" s="141"/>
      <c r="C56" s="141"/>
      <c r="D56" s="172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82"/>
    </row>
    <row r="57" spans="1:16" x14ac:dyDescent="0.2">
      <c r="B57" s="141"/>
      <c r="C57" s="141"/>
      <c r="D57" s="172"/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182"/>
    </row>
    <row r="58" spans="1:16" x14ac:dyDescent="0.2">
      <c r="A58" s="124" t="s">
        <v>38</v>
      </c>
      <c r="B58" s="141"/>
      <c r="C58" s="141"/>
      <c r="D58" s="125"/>
      <c r="E58" s="142"/>
      <c r="F58" s="142"/>
      <c r="G58" s="142"/>
      <c r="H58" s="142"/>
      <c r="I58" s="142"/>
      <c r="J58" s="142"/>
      <c r="K58" s="142"/>
      <c r="L58" s="174"/>
      <c r="M58" s="174"/>
      <c r="N58" s="174"/>
      <c r="O58" s="142"/>
      <c r="P58" s="183"/>
    </row>
    <row r="59" spans="1:16" x14ac:dyDescent="0.2">
      <c r="A59" s="124" t="s">
        <v>39</v>
      </c>
      <c r="B59" s="141"/>
      <c r="C59" s="141"/>
      <c r="D59" s="125"/>
      <c r="E59" s="142"/>
      <c r="F59" s="142"/>
      <c r="G59" s="142"/>
      <c r="H59" s="142"/>
      <c r="I59" s="142"/>
      <c r="J59" s="142"/>
      <c r="K59" s="142"/>
      <c r="L59" s="174"/>
      <c r="M59" s="222"/>
      <c r="N59" s="174"/>
      <c r="O59" s="142"/>
      <c r="P59" s="183"/>
    </row>
    <row r="60" spans="1:16" x14ac:dyDescent="0.2">
      <c r="A60" s="124" t="s">
        <v>19</v>
      </c>
      <c r="B60" s="141"/>
      <c r="C60" s="141"/>
      <c r="D60" s="125"/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8"/>
      <c r="P60" s="185"/>
    </row>
    <row r="61" spans="1:16" x14ac:dyDescent="0.2">
      <c r="A61" s="124" t="s">
        <v>30</v>
      </c>
      <c r="B61" s="141"/>
      <c r="C61" s="141"/>
      <c r="D61" s="125"/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8"/>
      <c r="P61" s="185"/>
    </row>
    <row r="62" spans="1:16" x14ac:dyDescent="0.2">
      <c r="A62" s="124" t="s">
        <v>31</v>
      </c>
      <c r="B62" s="141"/>
      <c r="C62" s="141"/>
      <c r="D62" s="125"/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8"/>
      <c r="P62" s="185"/>
    </row>
    <row r="63" spans="1:16" x14ac:dyDescent="0.2">
      <c r="A63" s="124" t="s">
        <v>20</v>
      </c>
      <c r="B63" s="141"/>
      <c r="C63" s="141"/>
      <c r="D63" s="125"/>
      <c r="E63" s="174"/>
      <c r="F63" s="174"/>
      <c r="G63" s="174"/>
      <c r="H63" s="174"/>
      <c r="I63" s="174"/>
      <c r="J63" s="174"/>
      <c r="K63" s="174"/>
      <c r="L63" s="174"/>
      <c r="M63" s="174"/>
      <c r="N63" s="337"/>
      <c r="O63" s="178"/>
      <c r="P63" s="185"/>
    </row>
    <row r="64" spans="1:16" x14ac:dyDescent="0.2">
      <c r="A64" s="124" t="s">
        <v>32</v>
      </c>
      <c r="B64" s="141"/>
      <c r="C64" s="141"/>
      <c r="D64" s="125"/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8"/>
      <c r="P64" s="185"/>
    </row>
    <row r="65" spans="1:17" x14ac:dyDescent="0.2">
      <c r="A65" s="124" t="s">
        <v>33</v>
      </c>
      <c r="B65" s="141"/>
      <c r="C65" s="141"/>
      <c r="D65" s="125"/>
      <c r="E65" s="142"/>
      <c r="F65" s="142"/>
      <c r="G65" s="142"/>
      <c r="H65" s="174"/>
      <c r="I65" s="142"/>
      <c r="J65" s="174"/>
      <c r="K65" s="174"/>
      <c r="L65" s="174"/>
      <c r="M65" s="174"/>
      <c r="N65" s="174"/>
      <c r="O65" s="178"/>
      <c r="P65" s="185"/>
    </row>
    <row r="66" spans="1:17" x14ac:dyDescent="0.2">
      <c r="A66" s="124" t="s">
        <v>34</v>
      </c>
      <c r="B66" s="141"/>
      <c r="C66" s="141"/>
      <c r="D66" s="125"/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8"/>
      <c r="P66" s="185"/>
    </row>
    <row r="67" spans="1:17" x14ac:dyDescent="0.2">
      <c r="A67" s="124" t="s">
        <v>35</v>
      </c>
      <c r="B67" s="141"/>
      <c r="C67" s="141"/>
      <c r="D67" s="125"/>
      <c r="E67" s="174"/>
      <c r="F67" s="174"/>
      <c r="G67" s="174"/>
      <c r="H67" s="174"/>
      <c r="I67" s="174"/>
      <c r="J67" s="174"/>
      <c r="K67" s="174"/>
      <c r="L67" s="174"/>
      <c r="M67" s="174"/>
      <c r="N67" s="337"/>
      <c r="O67" s="178"/>
      <c r="P67" s="185"/>
    </row>
    <row r="68" spans="1:17" x14ac:dyDescent="0.2">
      <c r="A68" s="124" t="s">
        <v>36</v>
      </c>
      <c r="B68" s="141"/>
      <c r="C68" s="141"/>
      <c r="D68" s="125"/>
      <c r="E68" s="174"/>
      <c r="F68" s="142"/>
      <c r="G68" s="142"/>
      <c r="H68" s="174"/>
      <c r="I68" s="174"/>
      <c r="J68" s="174"/>
      <c r="K68" s="174"/>
      <c r="L68" s="174"/>
      <c r="M68" s="174"/>
      <c r="N68" s="174"/>
      <c r="O68" s="178"/>
      <c r="P68" s="185"/>
    </row>
    <row r="69" spans="1:17" x14ac:dyDescent="0.2">
      <c r="A69" s="124" t="s">
        <v>37</v>
      </c>
      <c r="B69" s="141"/>
      <c r="C69" s="141"/>
      <c r="D69" s="125"/>
      <c r="E69" s="142"/>
      <c r="F69" s="142"/>
      <c r="G69" s="142"/>
      <c r="H69" s="174"/>
      <c r="I69" s="142"/>
      <c r="J69" s="174"/>
      <c r="K69" s="174"/>
      <c r="L69" s="174"/>
      <c r="M69" s="174"/>
      <c r="N69" s="174"/>
      <c r="O69" s="178"/>
      <c r="P69" s="185"/>
    </row>
    <row r="71" spans="1:17" x14ac:dyDescent="0.2">
      <c r="H71" s="146"/>
    </row>
    <row r="72" spans="1:17" x14ac:dyDescent="0.2">
      <c r="B72" s="40"/>
      <c r="C72" s="40"/>
      <c r="D72" s="15"/>
      <c r="E72" s="15"/>
      <c r="F72" s="15"/>
      <c r="G72" s="40"/>
      <c r="H72" s="15"/>
      <c r="I72" s="15"/>
      <c r="J72" s="15"/>
      <c r="K72" s="15"/>
      <c r="L72" s="15"/>
      <c r="M72" s="15"/>
      <c r="N72" s="15"/>
      <c r="O72" s="15"/>
      <c r="P72" s="9"/>
      <c r="Q72" s="15"/>
    </row>
    <row r="73" spans="1:17" x14ac:dyDescent="0.2">
      <c r="B73" s="40"/>
      <c r="C73" s="40"/>
      <c r="D73" s="15"/>
      <c r="E73" s="15"/>
      <c r="F73" s="15"/>
      <c r="G73" s="40"/>
      <c r="H73" s="15"/>
      <c r="I73" s="15"/>
      <c r="J73" s="15"/>
      <c r="K73" s="15"/>
      <c r="L73" s="15"/>
      <c r="M73" s="15"/>
      <c r="N73" s="15"/>
      <c r="O73" s="15"/>
      <c r="P73" s="9"/>
      <c r="Q73" s="15"/>
    </row>
    <row r="74" spans="1:17" ht="14.25" x14ac:dyDescent="0.2">
      <c r="B74" s="40"/>
      <c r="C74" s="40"/>
      <c r="D74" s="155"/>
      <c r="E74" s="156"/>
      <c r="F74" s="156"/>
      <c r="G74" s="156"/>
      <c r="H74" s="15"/>
      <c r="I74" s="15"/>
      <c r="J74" s="156"/>
      <c r="K74" s="156"/>
      <c r="L74" s="157"/>
      <c r="M74" s="15"/>
      <c r="N74" s="15"/>
      <c r="O74" s="15"/>
      <c r="Q74" s="15"/>
    </row>
    <row r="75" spans="1:17" ht="14.25" x14ac:dyDescent="0.2">
      <c r="B75" s="40"/>
      <c r="C75" s="40"/>
      <c r="D75" s="155"/>
      <c r="E75" s="156"/>
      <c r="F75" s="156"/>
      <c r="G75" s="156"/>
      <c r="H75" s="15"/>
      <c r="I75" s="15"/>
      <c r="J75" s="156"/>
      <c r="K75" s="156"/>
      <c r="L75" s="157"/>
      <c r="M75" s="15"/>
      <c r="N75" s="15"/>
      <c r="O75" s="15"/>
      <c r="Q75" s="15"/>
    </row>
    <row r="76" spans="1:17" ht="14.25" x14ac:dyDescent="0.2">
      <c r="B76" s="40"/>
      <c r="C76" s="40"/>
      <c r="D76" s="155" t="s">
        <v>42</v>
      </c>
      <c r="E76" s="156"/>
      <c r="F76" s="156"/>
      <c r="G76" s="156"/>
      <c r="H76" s="15"/>
      <c r="I76" s="15"/>
      <c r="J76" s="156"/>
      <c r="K76" s="156"/>
      <c r="L76" s="157" t="s">
        <v>43</v>
      </c>
      <c r="M76" s="15"/>
      <c r="N76" s="15"/>
      <c r="O76" s="15"/>
      <c r="Q76" s="15"/>
    </row>
  </sheetData>
  <printOptions horizontalCentered="1"/>
  <pageMargins left="0.6692913385826772" right="0.27559055118110237" top="0.6692913385826772" bottom="0.6692913385826772" header="0.43307086614173229" footer="0.39370078740157483"/>
  <pageSetup paperSize="9" scale="75" fitToHeight="2" orientation="landscape" r:id="rId1"/>
  <headerFooter alignWithMargins="0">
    <oddFooter>&amp;LTVZ Financijski plan 2014. v1&amp;CPlan prihoda&amp;RStr. &amp;P/&amp;N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workbookViewId="0">
      <selection sqref="A1:H80"/>
    </sheetView>
  </sheetViews>
  <sheetFormatPr defaultColWidth="9.140625" defaultRowHeight="15.75" x14ac:dyDescent="0.2"/>
  <cols>
    <col min="1" max="1" width="7" style="286" customWidth="1"/>
    <col min="2" max="2" width="8.7109375" style="290" customWidth="1"/>
    <col min="3" max="3" width="44.7109375" style="325" customWidth="1"/>
    <col min="4" max="4" width="15.42578125" style="316" customWidth="1"/>
    <col min="5" max="5" width="34.85546875" style="325" customWidth="1"/>
    <col min="6" max="6" width="13.5703125" style="290" customWidth="1"/>
    <col min="7" max="7" width="12.42578125" style="290" customWidth="1"/>
    <col min="8" max="8" width="14.42578125" style="290" customWidth="1"/>
    <col min="9" max="16384" width="9.140625" style="290"/>
  </cols>
  <sheetData>
    <row r="1" spans="1:8" x14ac:dyDescent="0.2">
      <c r="C1" s="290"/>
      <c r="D1" s="336"/>
    </row>
    <row r="4" spans="1:8" ht="49.5" customHeight="1" x14ac:dyDescent="0.2">
      <c r="A4" s="326"/>
      <c r="B4" s="326"/>
      <c r="C4" s="328"/>
      <c r="D4" s="327"/>
      <c r="E4" s="326"/>
      <c r="F4" s="326"/>
      <c r="G4" s="326"/>
      <c r="H4" s="326"/>
    </row>
    <row r="5" spans="1:8" ht="34.5" customHeight="1" x14ac:dyDescent="0.2">
      <c r="A5" s="281"/>
      <c r="B5" s="287"/>
      <c r="C5" s="426"/>
      <c r="D5" s="427"/>
      <c r="E5" s="428"/>
      <c r="F5" s="287"/>
      <c r="G5" s="287"/>
      <c r="H5" s="287"/>
    </row>
    <row r="6" spans="1:8" x14ac:dyDescent="0.2">
      <c r="A6" s="282"/>
      <c r="B6" s="291"/>
      <c r="C6" s="329"/>
      <c r="D6" s="292"/>
      <c r="E6" s="318"/>
      <c r="F6" s="291"/>
      <c r="G6" s="293"/>
      <c r="H6" s="291"/>
    </row>
    <row r="7" spans="1:8" x14ac:dyDescent="0.2">
      <c r="A7" s="282"/>
      <c r="B7" s="291"/>
      <c r="C7" s="330"/>
      <c r="D7" s="294"/>
      <c r="E7" s="318"/>
      <c r="F7" s="291"/>
      <c r="G7" s="293"/>
      <c r="H7" s="291"/>
    </row>
    <row r="8" spans="1:8" x14ac:dyDescent="0.2">
      <c r="A8" s="282"/>
      <c r="B8" s="291"/>
      <c r="C8" s="329"/>
      <c r="D8" s="292"/>
      <c r="E8" s="318"/>
      <c r="F8" s="291"/>
      <c r="G8" s="293"/>
      <c r="H8" s="291"/>
    </row>
    <row r="9" spans="1:8" x14ac:dyDescent="0.2">
      <c r="A9" s="282"/>
      <c r="B9" s="291"/>
      <c r="C9" s="329"/>
      <c r="D9" s="292"/>
      <c r="E9" s="318"/>
      <c r="F9" s="291"/>
      <c r="G9" s="293"/>
      <c r="H9" s="291"/>
    </row>
    <row r="10" spans="1:8" x14ac:dyDescent="0.2">
      <c r="A10" s="281"/>
      <c r="B10" s="288"/>
      <c r="C10" s="331"/>
      <c r="D10" s="295"/>
      <c r="E10" s="317"/>
      <c r="F10" s="288"/>
      <c r="G10" s="296"/>
      <c r="H10" s="288"/>
    </row>
    <row r="11" spans="1:8" x14ac:dyDescent="0.2">
      <c r="A11" s="282"/>
      <c r="B11" s="291"/>
      <c r="C11" s="330"/>
      <c r="D11" s="294"/>
      <c r="E11" s="318"/>
      <c r="F11" s="291"/>
      <c r="G11" s="293"/>
      <c r="H11" s="291"/>
    </row>
    <row r="12" spans="1:8" x14ac:dyDescent="0.2">
      <c r="A12" s="282"/>
      <c r="B12" s="291"/>
      <c r="C12" s="330"/>
      <c r="D12" s="294"/>
      <c r="E12" s="318"/>
      <c r="F12" s="291"/>
      <c r="G12" s="293"/>
      <c r="H12" s="291"/>
    </row>
    <row r="13" spans="1:8" x14ac:dyDescent="0.2">
      <c r="A13" s="282"/>
      <c r="B13" s="291"/>
      <c r="C13" s="330"/>
      <c r="D13" s="294"/>
      <c r="E13" s="318"/>
      <c r="F13" s="291"/>
      <c r="G13" s="293"/>
      <c r="H13" s="291"/>
    </row>
    <row r="14" spans="1:8" x14ac:dyDescent="0.2">
      <c r="A14" s="282"/>
      <c r="B14" s="291"/>
      <c r="C14" s="330"/>
      <c r="D14" s="294"/>
      <c r="E14" s="318"/>
      <c r="F14" s="291"/>
      <c r="G14" s="293"/>
      <c r="H14" s="291"/>
    </row>
    <row r="15" spans="1:8" x14ac:dyDescent="0.2">
      <c r="A15" s="281"/>
      <c r="B15" s="288"/>
      <c r="C15" s="332"/>
      <c r="D15" s="295"/>
      <c r="E15" s="317"/>
      <c r="F15" s="288"/>
      <c r="G15" s="296"/>
      <c r="H15" s="288"/>
    </row>
    <row r="16" spans="1:8" x14ac:dyDescent="0.2">
      <c r="A16" s="282"/>
      <c r="B16" s="291"/>
      <c r="C16" s="330"/>
      <c r="D16" s="294"/>
      <c r="E16" s="318"/>
      <c r="F16" s="291"/>
      <c r="G16" s="293"/>
      <c r="H16" s="291"/>
    </row>
    <row r="17" spans="1:8" x14ac:dyDescent="0.2">
      <c r="A17" s="281"/>
      <c r="B17" s="287"/>
      <c r="C17" s="332"/>
      <c r="D17" s="289"/>
      <c r="E17" s="317"/>
      <c r="F17" s="287"/>
      <c r="G17" s="297"/>
      <c r="H17" s="287"/>
    </row>
    <row r="18" spans="1:8" x14ac:dyDescent="0.2">
      <c r="A18" s="282"/>
      <c r="B18" s="291"/>
      <c r="C18" s="329"/>
      <c r="D18" s="294"/>
      <c r="E18" s="318"/>
      <c r="F18" s="291"/>
      <c r="G18" s="293"/>
      <c r="H18" s="291"/>
    </row>
    <row r="19" spans="1:8" x14ac:dyDescent="0.2">
      <c r="A19" s="282"/>
      <c r="B19" s="291"/>
      <c r="C19" s="329"/>
      <c r="D19" s="294"/>
      <c r="E19" s="318"/>
      <c r="F19" s="291"/>
      <c r="G19" s="293"/>
      <c r="H19" s="291"/>
    </row>
    <row r="20" spans="1:8" x14ac:dyDescent="0.2">
      <c r="A20" s="281"/>
      <c r="B20" s="298"/>
      <c r="C20" s="331"/>
      <c r="D20" s="299"/>
      <c r="E20" s="319"/>
      <c r="F20" s="298"/>
      <c r="G20" s="300"/>
      <c r="H20" s="298"/>
    </row>
    <row r="21" spans="1:8" x14ac:dyDescent="0.2">
      <c r="A21" s="282"/>
      <c r="B21" s="291"/>
      <c r="C21" s="329"/>
      <c r="D21" s="294"/>
      <c r="E21" s="318"/>
      <c r="F21" s="291"/>
      <c r="G21" s="293"/>
      <c r="H21" s="291"/>
    </row>
    <row r="22" spans="1:8" x14ac:dyDescent="0.2">
      <c r="A22" s="282"/>
      <c r="B22" s="291"/>
      <c r="C22" s="329"/>
      <c r="D22" s="294"/>
      <c r="E22" s="318"/>
      <c r="F22" s="291"/>
      <c r="G22" s="293"/>
      <c r="H22" s="291"/>
    </row>
    <row r="23" spans="1:8" x14ac:dyDescent="0.2">
      <c r="A23" s="281"/>
      <c r="B23" s="288"/>
      <c r="C23" s="331"/>
      <c r="D23" s="295"/>
      <c r="E23" s="317"/>
      <c r="F23" s="288"/>
      <c r="G23" s="288"/>
      <c r="H23" s="288"/>
    </row>
    <row r="24" spans="1:8" x14ac:dyDescent="0.2">
      <c r="A24" s="282"/>
      <c r="B24" s="291"/>
      <c r="C24" s="333"/>
      <c r="D24" s="294"/>
      <c r="E24" s="320"/>
      <c r="F24" s="301"/>
      <c r="G24" s="302"/>
      <c r="H24" s="301"/>
    </row>
    <row r="25" spans="1:8" x14ac:dyDescent="0.2">
      <c r="A25" s="281"/>
      <c r="B25" s="288"/>
      <c r="C25" s="331"/>
      <c r="D25" s="295"/>
      <c r="E25" s="317"/>
      <c r="F25" s="288"/>
      <c r="G25" s="288"/>
      <c r="H25" s="288"/>
    </row>
    <row r="26" spans="1:8" x14ac:dyDescent="0.2">
      <c r="A26" s="282"/>
      <c r="B26" s="291"/>
      <c r="C26" s="330"/>
      <c r="D26" s="292"/>
      <c r="E26" s="318"/>
      <c r="F26" s="291"/>
      <c r="G26" s="293"/>
      <c r="H26" s="291"/>
    </row>
    <row r="27" spans="1:8" x14ac:dyDescent="0.2">
      <c r="A27" s="282"/>
      <c r="B27" s="291"/>
      <c r="C27" s="330"/>
      <c r="D27" s="292"/>
      <c r="E27" s="318"/>
      <c r="F27" s="291"/>
      <c r="G27" s="293"/>
      <c r="H27" s="291"/>
    </row>
    <row r="28" spans="1:8" x14ac:dyDescent="0.2">
      <c r="A28" s="282"/>
      <c r="B28" s="291"/>
      <c r="C28" s="330"/>
      <c r="D28" s="292"/>
      <c r="E28" s="318"/>
      <c r="F28" s="291"/>
      <c r="G28" s="293"/>
      <c r="H28" s="291"/>
    </row>
    <row r="29" spans="1:8" x14ac:dyDescent="0.2">
      <c r="A29" s="282"/>
      <c r="B29" s="291"/>
      <c r="C29" s="330"/>
      <c r="D29" s="292"/>
      <c r="E29" s="318"/>
      <c r="F29" s="291"/>
      <c r="G29" s="293"/>
      <c r="H29" s="291"/>
    </row>
    <row r="30" spans="1:8" x14ac:dyDescent="0.2">
      <c r="A30" s="281"/>
      <c r="B30" s="288"/>
      <c r="C30" s="332"/>
      <c r="D30" s="295"/>
      <c r="E30" s="317"/>
      <c r="F30" s="288"/>
      <c r="G30" s="296"/>
      <c r="H30" s="288"/>
    </row>
    <row r="31" spans="1:8" x14ac:dyDescent="0.2">
      <c r="A31" s="282"/>
      <c r="B31" s="291"/>
      <c r="C31" s="330"/>
      <c r="D31" s="292"/>
      <c r="E31" s="318"/>
      <c r="F31" s="291"/>
      <c r="G31" s="293"/>
      <c r="H31" s="291"/>
    </row>
    <row r="32" spans="1:8" x14ac:dyDescent="0.2">
      <c r="A32" s="282"/>
      <c r="B32" s="291"/>
      <c r="C32" s="330"/>
      <c r="D32" s="292"/>
      <c r="E32" s="318"/>
      <c r="F32" s="291"/>
      <c r="G32" s="293"/>
      <c r="H32" s="291"/>
    </row>
    <row r="33" spans="1:8" x14ac:dyDescent="0.2">
      <c r="A33" s="281"/>
      <c r="B33" s="287"/>
      <c r="C33" s="332"/>
      <c r="D33" s="289"/>
      <c r="E33" s="317"/>
      <c r="F33" s="287"/>
      <c r="G33" s="297"/>
      <c r="H33" s="287"/>
    </row>
    <row r="34" spans="1:8" ht="19.5" customHeight="1" x14ac:dyDescent="0.2">
      <c r="A34" s="282"/>
      <c r="B34" s="291"/>
      <c r="C34" s="330"/>
      <c r="D34" s="292"/>
      <c r="E34" s="318"/>
      <c r="F34" s="291"/>
      <c r="G34" s="293"/>
      <c r="H34" s="291"/>
    </row>
    <row r="35" spans="1:8" ht="0.75" hidden="1" customHeight="1" x14ac:dyDescent="0.2">
      <c r="A35" s="282"/>
      <c r="B35" s="303"/>
      <c r="C35" s="334"/>
      <c r="D35" s="305"/>
      <c r="E35" s="321"/>
      <c r="F35" s="303"/>
      <c r="G35" s="304"/>
      <c r="H35" s="303"/>
    </row>
    <row r="36" spans="1:8" hidden="1" x14ac:dyDescent="0.2">
      <c r="A36" s="282"/>
      <c r="B36" s="291"/>
      <c r="C36" s="330"/>
      <c r="D36" s="292"/>
      <c r="E36" s="318"/>
      <c r="F36" s="291"/>
      <c r="G36" s="293"/>
      <c r="H36" s="291"/>
    </row>
    <row r="37" spans="1:8" hidden="1" x14ac:dyDescent="0.2">
      <c r="A37" s="282"/>
      <c r="B37" s="291"/>
      <c r="C37" s="330"/>
      <c r="D37" s="292"/>
      <c r="E37" s="318"/>
      <c r="F37" s="291"/>
      <c r="G37" s="293"/>
      <c r="H37" s="291"/>
    </row>
    <row r="38" spans="1:8" hidden="1" x14ac:dyDescent="0.2">
      <c r="A38" s="282"/>
      <c r="B38" s="291"/>
      <c r="C38" s="330"/>
      <c r="D38" s="292"/>
      <c r="E38" s="318"/>
      <c r="F38" s="291"/>
      <c r="G38" s="293"/>
      <c r="H38" s="291"/>
    </row>
    <row r="39" spans="1:8" hidden="1" x14ac:dyDescent="0.2">
      <c r="A39" s="282"/>
      <c r="B39" s="291"/>
      <c r="C39" s="330"/>
      <c r="D39" s="292"/>
      <c r="E39" s="318"/>
      <c r="F39" s="291"/>
      <c r="G39" s="293"/>
      <c r="H39" s="291"/>
    </row>
    <row r="40" spans="1:8" ht="19.5" customHeight="1" x14ac:dyDescent="0.2">
      <c r="A40" s="282"/>
      <c r="B40" s="291"/>
      <c r="C40" s="330"/>
      <c r="D40" s="292"/>
      <c r="E40" s="318"/>
      <c r="F40" s="291"/>
      <c r="G40" s="293"/>
      <c r="H40" s="291"/>
    </row>
    <row r="41" spans="1:8" ht="29.25" customHeight="1" x14ac:dyDescent="0.2">
      <c r="A41" s="282"/>
      <c r="B41" s="291"/>
      <c r="C41" s="329"/>
      <c r="D41" s="292"/>
      <c r="E41" s="318"/>
      <c r="F41" s="291"/>
      <c r="G41" s="293"/>
      <c r="H41" s="291"/>
    </row>
    <row r="42" spans="1:8" ht="290.25" hidden="1" customHeight="1" x14ac:dyDescent="0.2">
      <c r="A42" s="282"/>
      <c r="B42" s="291"/>
      <c r="C42" s="329"/>
      <c r="D42" s="292"/>
      <c r="E42" s="318"/>
      <c r="F42" s="291"/>
      <c r="G42" s="293"/>
      <c r="H42" s="291"/>
    </row>
    <row r="43" spans="1:8" ht="23.25" customHeight="1" x14ac:dyDescent="0.2">
      <c r="A43" s="281"/>
      <c r="B43" s="288"/>
      <c r="C43" s="331"/>
      <c r="D43" s="295"/>
      <c r="E43" s="317"/>
      <c r="F43" s="288"/>
      <c r="G43" s="296"/>
      <c r="H43" s="288"/>
    </row>
    <row r="44" spans="1:8" x14ac:dyDescent="0.2">
      <c r="A44" s="282"/>
      <c r="B44" s="291"/>
      <c r="C44" s="330"/>
      <c r="D44" s="292"/>
      <c r="E44" s="318"/>
      <c r="F44" s="291"/>
      <c r="G44" s="293"/>
      <c r="H44" s="291"/>
    </row>
    <row r="45" spans="1:8" x14ac:dyDescent="0.2">
      <c r="A45" s="281"/>
      <c r="B45" s="288"/>
      <c r="C45" s="332"/>
      <c r="D45" s="295"/>
      <c r="E45" s="317"/>
      <c r="F45" s="288"/>
      <c r="G45" s="296"/>
      <c r="H45" s="288"/>
    </row>
    <row r="46" spans="1:8" ht="21.75" customHeight="1" x14ac:dyDescent="0.2">
      <c r="A46" s="282"/>
      <c r="B46" s="291"/>
      <c r="C46" s="329"/>
      <c r="D46" s="292"/>
      <c r="E46" s="318"/>
      <c r="F46" s="291"/>
      <c r="G46" s="293"/>
      <c r="H46" s="291"/>
    </row>
    <row r="47" spans="1:8" x14ac:dyDescent="0.2">
      <c r="A47" s="282"/>
      <c r="B47" s="291"/>
      <c r="C47" s="329"/>
      <c r="D47" s="292"/>
      <c r="E47" s="318"/>
      <c r="F47" s="291"/>
      <c r="G47" s="293"/>
      <c r="H47" s="291"/>
    </row>
    <row r="48" spans="1:8" x14ac:dyDescent="0.2">
      <c r="A48" s="282"/>
      <c r="B48" s="291"/>
      <c r="C48" s="330"/>
      <c r="D48" s="292"/>
      <c r="E48" s="318"/>
      <c r="F48" s="291"/>
      <c r="G48" s="293"/>
      <c r="H48" s="291"/>
    </row>
    <row r="49" spans="1:8" x14ac:dyDescent="0.2">
      <c r="A49" s="281"/>
      <c r="B49" s="288"/>
      <c r="C49" s="332"/>
      <c r="D49" s="295"/>
      <c r="E49" s="317"/>
      <c r="F49" s="288"/>
      <c r="G49" s="296"/>
      <c r="H49" s="288"/>
    </row>
    <row r="50" spans="1:8" ht="27" customHeight="1" x14ac:dyDescent="0.2">
      <c r="A50" s="282"/>
      <c r="B50" s="291"/>
      <c r="C50" s="330"/>
      <c r="D50" s="292"/>
      <c r="E50" s="318"/>
      <c r="F50" s="291"/>
      <c r="G50" s="293"/>
      <c r="H50" s="291"/>
    </row>
    <row r="51" spans="1:8" ht="18.75" customHeight="1" x14ac:dyDescent="0.2">
      <c r="A51" s="281"/>
      <c r="B51" s="288"/>
      <c r="C51" s="332"/>
      <c r="D51" s="295"/>
      <c r="E51" s="317"/>
      <c r="F51" s="288"/>
      <c r="G51" s="296"/>
      <c r="H51" s="288"/>
    </row>
    <row r="52" spans="1:8" x14ac:dyDescent="0.2">
      <c r="A52" s="282"/>
      <c r="B52" s="291"/>
      <c r="C52" s="330"/>
      <c r="D52" s="292"/>
      <c r="E52" s="318"/>
      <c r="F52" s="291"/>
      <c r="G52" s="293"/>
      <c r="H52" s="291"/>
    </row>
    <row r="53" spans="1:8" x14ac:dyDescent="0.2">
      <c r="A53" s="282"/>
      <c r="B53" s="291"/>
      <c r="C53" s="330"/>
      <c r="D53" s="292"/>
      <c r="E53" s="318"/>
      <c r="F53" s="291"/>
      <c r="G53" s="293"/>
      <c r="H53" s="291"/>
    </row>
    <row r="54" spans="1:8" x14ac:dyDescent="0.2">
      <c r="A54" s="282"/>
      <c r="B54" s="291"/>
      <c r="C54" s="330"/>
      <c r="D54" s="292"/>
      <c r="E54" s="318"/>
      <c r="F54" s="291"/>
      <c r="G54" s="293"/>
      <c r="H54" s="291"/>
    </row>
    <row r="55" spans="1:8" x14ac:dyDescent="0.2">
      <c r="A55" s="282"/>
      <c r="B55" s="291"/>
      <c r="C55" s="330"/>
      <c r="D55" s="292"/>
      <c r="E55" s="318"/>
      <c r="F55" s="291"/>
      <c r="G55" s="293"/>
      <c r="H55" s="291"/>
    </row>
    <row r="56" spans="1:8" x14ac:dyDescent="0.2">
      <c r="A56" s="281"/>
      <c r="B56" s="288"/>
      <c r="C56" s="332"/>
      <c r="D56" s="295"/>
      <c r="E56" s="317"/>
      <c r="F56" s="288"/>
      <c r="G56" s="288"/>
      <c r="H56" s="288"/>
    </row>
    <row r="57" spans="1:8" x14ac:dyDescent="0.2">
      <c r="A57" s="282"/>
      <c r="B57" s="291"/>
      <c r="C57" s="330"/>
      <c r="D57" s="292"/>
      <c r="E57" s="318"/>
      <c r="F57" s="291"/>
      <c r="G57" s="293"/>
      <c r="H57" s="291"/>
    </row>
    <row r="58" spans="1:8" x14ac:dyDescent="0.2">
      <c r="A58" s="282"/>
      <c r="B58" s="291"/>
      <c r="C58" s="330"/>
      <c r="D58" s="292"/>
      <c r="E58" s="318"/>
      <c r="F58" s="291"/>
      <c r="G58" s="293"/>
      <c r="H58" s="291"/>
    </row>
    <row r="59" spans="1:8" x14ac:dyDescent="0.2">
      <c r="A59" s="282"/>
      <c r="B59" s="291"/>
      <c r="C59" s="330"/>
      <c r="D59" s="292"/>
      <c r="E59" s="318"/>
      <c r="F59" s="291"/>
      <c r="G59" s="293"/>
      <c r="H59" s="291"/>
    </row>
    <row r="60" spans="1:8" x14ac:dyDescent="0.2">
      <c r="A60" s="282"/>
      <c r="B60" s="291"/>
      <c r="C60" s="330"/>
      <c r="D60" s="292"/>
      <c r="E60" s="318"/>
      <c r="F60" s="291"/>
      <c r="G60" s="293"/>
      <c r="H60" s="291"/>
    </row>
    <row r="61" spans="1:8" x14ac:dyDescent="0.2">
      <c r="A61" s="281"/>
      <c r="B61" s="288"/>
      <c r="C61" s="332"/>
      <c r="D61" s="295"/>
      <c r="E61" s="317"/>
      <c r="F61" s="288"/>
      <c r="G61" s="288"/>
      <c r="H61" s="288"/>
    </row>
    <row r="62" spans="1:8" x14ac:dyDescent="0.2">
      <c r="A62" s="282"/>
      <c r="B62" s="291"/>
      <c r="C62" s="330"/>
      <c r="D62" s="292"/>
      <c r="E62" s="318"/>
      <c r="F62" s="291"/>
      <c r="G62" s="293"/>
      <c r="H62" s="291"/>
    </row>
    <row r="63" spans="1:8" x14ac:dyDescent="0.2">
      <c r="A63" s="282"/>
      <c r="B63" s="291"/>
      <c r="C63" s="329"/>
      <c r="D63" s="292"/>
      <c r="E63" s="318"/>
      <c r="F63" s="291"/>
      <c r="G63" s="293"/>
      <c r="H63" s="291"/>
    </row>
    <row r="64" spans="1:8" x14ac:dyDescent="0.2">
      <c r="A64" s="281"/>
      <c r="B64" s="288"/>
      <c r="C64" s="331"/>
      <c r="D64" s="295"/>
      <c r="E64" s="317"/>
      <c r="F64" s="288"/>
      <c r="G64" s="288"/>
      <c r="H64" s="288"/>
    </row>
    <row r="65" spans="1:8" x14ac:dyDescent="0.2">
      <c r="A65" s="282"/>
      <c r="B65" s="291"/>
      <c r="C65" s="330"/>
      <c r="D65" s="292"/>
      <c r="E65" s="318"/>
      <c r="F65" s="291"/>
      <c r="G65" s="293"/>
      <c r="H65" s="291"/>
    </row>
    <row r="66" spans="1:8" x14ac:dyDescent="0.2">
      <c r="A66" s="282"/>
      <c r="B66" s="291"/>
      <c r="C66" s="330"/>
      <c r="D66" s="292"/>
      <c r="E66" s="318"/>
      <c r="F66" s="291"/>
      <c r="G66" s="293"/>
      <c r="H66" s="291"/>
    </row>
    <row r="67" spans="1:8" x14ac:dyDescent="0.2">
      <c r="A67" s="283"/>
      <c r="B67" s="306"/>
      <c r="C67" s="318"/>
      <c r="D67" s="292"/>
      <c r="E67" s="318"/>
      <c r="F67" s="291"/>
      <c r="G67" s="293"/>
      <c r="H67" s="291"/>
    </row>
    <row r="68" spans="1:8" x14ac:dyDescent="0.2">
      <c r="A68" s="283"/>
      <c r="B68" s="306"/>
      <c r="C68" s="318"/>
      <c r="D68" s="292"/>
      <c r="E68" s="318"/>
      <c r="F68" s="291"/>
      <c r="G68" s="293"/>
      <c r="H68" s="291"/>
    </row>
    <row r="69" spans="1:8" x14ac:dyDescent="0.2">
      <c r="A69" s="283"/>
      <c r="B69" s="306"/>
      <c r="C69" s="318"/>
      <c r="D69" s="292"/>
      <c r="E69" s="318"/>
      <c r="F69" s="291"/>
      <c r="G69" s="293"/>
      <c r="H69" s="291"/>
    </row>
    <row r="70" spans="1:8" ht="16.5" thickBot="1" x14ac:dyDescent="0.25">
      <c r="A70" s="284"/>
      <c r="B70" s="307"/>
      <c r="C70" s="322"/>
      <c r="D70" s="309"/>
      <c r="E70" s="322"/>
      <c r="F70" s="308"/>
      <c r="G70" s="310"/>
      <c r="H70" s="291"/>
    </row>
    <row r="71" spans="1:8" ht="16.5" thickTop="1" x14ac:dyDescent="0.2">
      <c r="A71" s="285"/>
      <c r="B71" s="311"/>
      <c r="C71" s="335"/>
      <c r="D71" s="313"/>
      <c r="E71" s="323"/>
      <c r="F71" s="311"/>
      <c r="G71" s="311"/>
      <c r="H71" s="311"/>
    </row>
    <row r="72" spans="1:8" x14ac:dyDescent="0.2">
      <c r="A72" s="285"/>
      <c r="B72" s="311"/>
      <c r="C72" s="335"/>
      <c r="D72" s="314"/>
      <c r="E72" s="324"/>
      <c r="F72" s="311"/>
      <c r="G72" s="311"/>
      <c r="H72" s="311"/>
    </row>
    <row r="73" spans="1:8" x14ac:dyDescent="0.2">
      <c r="A73" s="285"/>
      <c r="B73" s="311"/>
      <c r="C73" s="335"/>
      <c r="D73" s="314"/>
      <c r="E73" s="324"/>
      <c r="F73" s="311"/>
      <c r="G73" s="311"/>
      <c r="H73" s="311"/>
    </row>
    <row r="74" spans="1:8" x14ac:dyDescent="0.2">
      <c r="A74" s="285"/>
      <c r="B74" s="311"/>
      <c r="C74" s="335"/>
      <c r="D74" s="314"/>
      <c r="E74" s="324"/>
      <c r="F74" s="311"/>
      <c r="G74" s="311"/>
      <c r="H74" s="311"/>
    </row>
    <row r="75" spans="1:8" x14ac:dyDescent="0.2">
      <c r="A75" s="285"/>
      <c r="B75" s="311"/>
      <c r="C75" s="335"/>
      <c r="D75" s="314"/>
      <c r="E75" s="324"/>
      <c r="F75" s="311"/>
      <c r="G75" s="311"/>
      <c r="H75" s="311"/>
    </row>
    <row r="76" spans="1:8" x14ac:dyDescent="0.2">
      <c r="A76" s="285"/>
      <c r="B76" s="311"/>
      <c r="C76" s="335"/>
      <c r="D76" s="314"/>
      <c r="E76" s="324"/>
      <c r="F76" s="311"/>
      <c r="G76" s="311"/>
      <c r="H76" s="311"/>
    </row>
    <row r="77" spans="1:8" x14ac:dyDescent="0.2">
      <c r="A77" s="285"/>
      <c r="B77" s="311"/>
      <c r="C77" s="335"/>
      <c r="D77" s="314"/>
      <c r="E77" s="324"/>
      <c r="F77" s="312"/>
      <c r="G77" s="312"/>
      <c r="H77" s="312"/>
    </row>
    <row r="78" spans="1:8" x14ac:dyDescent="0.2">
      <c r="A78" s="285"/>
      <c r="B78" s="311"/>
      <c r="C78" s="335"/>
      <c r="D78" s="314"/>
      <c r="E78" s="324"/>
      <c r="F78" s="312"/>
      <c r="G78" s="312"/>
      <c r="H78" s="312"/>
    </row>
    <row r="79" spans="1:8" x14ac:dyDescent="0.2">
      <c r="A79" s="285"/>
      <c r="B79" s="311"/>
      <c r="C79" s="335"/>
      <c r="D79" s="314"/>
      <c r="E79" s="324"/>
      <c r="F79" s="311"/>
      <c r="G79" s="311"/>
      <c r="H79" s="311"/>
    </row>
    <row r="80" spans="1:8" x14ac:dyDescent="0.2">
      <c r="A80" s="285"/>
      <c r="B80" s="311"/>
      <c r="C80" s="324"/>
      <c r="D80" s="315"/>
      <c r="E80" s="324"/>
      <c r="F80" s="311"/>
      <c r="G80" s="311"/>
      <c r="H80" s="311"/>
    </row>
    <row r="81" spans="1:8" x14ac:dyDescent="0.2">
      <c r="A81" s="285"/>
      <c r="B81" s="311"/>
      <c r="C81" s="324"/>
      <c r="D81" s="315"/>
      <c r="E81" s="324"/>
      <c r="F81" s="311"/>
      <c r="G81" s="311"/>
      <c r="H81" s="311"/>
    </row>
  </sheetData>
  <mergeCells count="1">
    <mergeCell ref="C5:E5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2"/>
  <sheetViews>
    <sheetView zoomScaleNormal="100" workbookViewId="0">
      <selection sqref="A1:A46"/>
    </sheetView>
  </sheetViews>
  <sheetFormatPr defaultColWidth="9.140625" defaultRowHeight="12.75" outlineLevelRow="1" x14ac:dyDescent="0.2"/>
  <cols>
    <col min="1" max="1" width="7.85546875" style="186" customWidth="1"/>
    <col min="2" max="2" width="8.140625" style="187" customWidth="1"/>
    <col min="3" max="3" width="48.140625" style="188" customWidth="1"/>
    <col min="4" max="4" width="18.7109375" style="188" customWidth="1"/>
    <col min="5" max="5" width="23" style="188" customWidth="1"/>
    <col min="6" max="6" width="17" style="188" customWidth="1"/>
    <col min="7" max="7" width="16.140625" style="189" customWidth="1"/>
    <col min="8" max="8" width="12.85546875" style="190" customWidth="1"/>
    <col min="9" max="9" width="9.140625" style="190"/>
    <col min="10" max="10" width="9.140625" style="191"/>
    <col min="11" max="11" width="9.140625" style="190"/>
    <col min="12" max="13" width="9.140625" style="191"/>
    <col min="14" max="15" width="9.140625" style="192"/>
    <col min="16" max="16" width="9.140625" style="4"/>
    <col min="17" max="17" width="9.140625" style="192"/>
    <col min="18" max="18" width="9.140625" style="4"/>
    <col min="19" max="19" width="9.140625" style="192"/>
    <col min="20" max="20" width="9.140625" style="193"/>
    <col min="21" max="21" width="9.140625" style="194"/>
    <col min="22" max="22" width="9.140625" style="195"/>
    <col min="23" max="23" width="9.140625" style="194"/>
    <col min="24" max="24" width="9.140625" style="196"/>
    <col min="25" max="16384" width="9.140625" style="192"/>
  </cols>
  <sheetData>
    <row r="1" spans="1:24" x14ac:dyDescent="0.2">
      <c r="A1" s="203"/>
      <c r="B1" s="191"/>
      <c r="C1" s="190"/>
      <c r="D1" s="191"/>
      <c r="E1" s="191"/>
      <c r="F1" s="192"/>
      <c r="G1" s="192"/>
      <c r="H1" s="4"/>
      <c r="I1" s="192"/>
      <c r="J1" s="4"/>
      <c r="K1" s="192"/>
      <c r="L1" s="193"/>
      <c r="M1" s="194"/>
      <c r="N1" s="195"/>
      <c r="O1" s="194"/>
      <c r="P1" s="196"/>
      <c r="R1" s="192"/>
      <c r="T1" s="192"/>
      <c r="U1" s="192"/>
      <c r="V1" s="192"/>
      <c r="W1" s="192"/>
      <c r="X1" s="192"/>
    </row>
    <row r="2" spans="1:24" x14ac:dyDescent="0.2">
      <c r="B2" s="191"/>
      <c r="C2" s="190"/>
      <c r="D2" s="191"/>
      <c r="E2" s="191"/>
      <c r="F2" s="192"/>
      <c r="G2" s="192"/>
      <c r="H2" s="4"/>
      <c r="I2" s="192"/>
      <c r="J2" s="4"/>
      <c r="K2" s="192"/>
      <c r="L2" s="193"/>
      <c r="M2" s="194"/>
      <c r="N2" s="195"/>
      <c r="O2" s="194"/>
      <c r="P2" s="196"/>
      <c r="R2" s="192"/>
      <c r="T2" s="192"/>
      <c r="U2" s="192"/>
      <c r="V2" s="192"/>
      <c r="W2" s="192"/>
      <c r="X2" s="192"/>
    </row>
    <row r="3" spans="1:24" x14ac:dyDescent="0.2">
      <c r="A3" s="277"/>
      <c r="B3" s="191"/>
      <c r="C3" s="190"/>
      <c r="D3" s="191"/>
      <c r="E3" s="191"/>
      <c r="F3" s="192"/>
      <c r="G3" s="192"/>
      <c r="H3" s="4"/>
      <c r="I3" s="192"/>
      <c r="J3" s="4"/>
      <c r="K3" s="192"/>
      <c r="L3" s="193"/>
      <c r="M3" s="194"/>
      <c r="N3" s="195"/>
      <c r="O3" s="194"/>
      <c r="P3" s="196"/>
      <c r="R3" s="192"/>
      <c r="T3" s="192"/>
      <c r="U3" s="192"/>
      <c r="V3" s="192"/>
      <c r="W3" s="192"/>
      <c r="X3" s="192"/>
    </row>
    <row r="4" spans="1:24" x14ac:dyDescent="0.2">
      <c r="A4" s="197"/>
      <c r="B4" s="191"/>
      <c r="C4" s="190"/>
      <c r="D4" s="191"/>
      <c r="E4" s="191"/>
      <c r="F4" s="192"/>
      <c r="G4" s="192"/>
      <c r="H4" s="4"/>
      <c r="I4" s="192"/>
      <c r="J4" s="4"/>
      <c r="K4" s="192"/>
      <c r="L4" s="193"/>
      <c r="M4" s="194"/>
      <c r="N4" s="195"/>
      <c r="O4" s="194"/>
      <c r="P4" s="196"/>
      <c r="R4" s="192"/>
      <c r="T4" s="192"/>
      <c r="U4" s="192"/>
      <c r="V4" s="192"/>
      <c r="W4" s="192"/>
      <c r="X4" s="192"/>
    </row>
    <row r="5" spans="1:24" x14ac:dyDescent="0.2">
      <c r="A5" s="197"/>
      <c r="B5" s="191"/>
      <c r="C5" s="190"/>
      <c r="D5" s="191"/>
      <c r="E5" s="191"/>
      <c r="F5" s="192"/>
      <c r="G5" s="192"/>
      <c r="H5" s="4"/>
      <c r="I5" s="192"/>
      <c r="J5" s="4"/>
      <c r="K5" s="192"/>
      <c r="L5" s="193"/>
      <c r="M5" s="194"/>
      <c r="N5" s="195"/>
      <c r="O5" s="194"/>
      <c r="P5" s="196"/>
      <c r="R5" s="192"/>
      <c r="T5" s="192"/>
      <c r="U5" s="192"/>
      <c r="V5" s="192"/>
      <c r="W5" s="192"/>
      <c r="X5" s="192"/>
    </row>
    <row r="6" spans="1:24" x14ac:dyDescent="0.2">
      <c r="A6" s="197"/>
      <c r="B6" s="191"/>
      <c r="C6" s="190"/>
      <c r="D6" s="191"/>
      <c r="E6" s="191"/>
      <c r="F6" s="192"/>
      <c r="G6" s="192"/>
      <c r="H6" s="4"/>
      <c r="I6" s="192"/>
      <c r="J6" s="4"/>
      <c r="K6" s="192"/>
      <c r="L6" s="193"/>
      <c r="M6" s="194"/>
      <c r="N6" s="195"/>
      <c r="O6" s="194"/>
      <c r="P6" s="196"/>
      <c r="R6" s="192"/>
      <c r="T6" s="192"/>
      <c r="U6" s="192"/>
      <c r="V6" s="192"/>
      <c r="W6" s="192"/>
      <c r="X6" s="192"/>
    </row>
    <row r="7" spans="1:24" x14ac:dyDescent="0.2">
      <c r="A7" s="277"/>
      <c r="B7" s="191"/>
      <c r="C7" s="190"/>
      <c r="D7" s="191"/>
      <c r="E7" s="191"/>
      <c r="F7" s="192"/>
      <c r="G7" s="192"/>
      <c r="H7" s="4"/>
      <c r="I7" s="192"/>
      <c r="J7" s="4"/>
      <c r="K7" s="192"/>
      <c r="L7" s="193"/>
      <c r="M7" s="194"/>
      <c r="N7" s="195"/>
      <c r="O7" s="194"/>
      <c r="P7" s="196"/>
      <c r="R7" s="192"/>
      <c r="T7" s="192"/>
      <c r="U7" s="192"/>
      <c r="V7" s="192"/>
      <c r="W7" s="192"/>
      <c r="X7" s="192"/>
    </row>
    <row r="8" spans="1:24" x14ac:dyDescent="0.2">
      <c r="A8" s="198"/>
      <c r="B8" s="191"/>
      <c r="C8" s="190"/>
      <c r="D8" s="191"/>
      <c r="E8" s="191"/>
      <c r="F8" s="192"/>
      <c r="G8" s="192"/>
      <c r="H8" s="4"/>
      <c r="I8" s="192"/>
      <c r="J8" s="4"/>
      <c r="K8" s="192"/>
      <c r="L8" s="193"/>
      <c r="M8" s="194"/>
      <c r="N8" s="195"/>
      <c r="O8" s="194"/>
      <c r="P8" s="196"/>
      <c r="R8" s="192"/>
      <c r="T8" s="192"/>
      <c r="U8" s="192"/>
      <c r="V8" s="192"/>
      <c r="W8" s="192"/>
      <c r="X8" s="192"/>
    </row>
    <row r="9" spans="1:24" x14ac:dyDescent="0.2">
      <c r="A9" s="277"/>
      <c r="B9" s="191"/>
      <c r="C9" s="190"/>
      <c r="D9" s="191"/>
      <c r="E9" s="191"/>
      <c r="F9" s="192"/>
      <c r="G9" s="192"/>
      <c r="H9" s="4"/>
      <c r="I9" s="192"/>
      <c r="J9" s="4"/>
      <c r="K9" s="192"/>
      <c r="L9" s="193"/>
      <c r="M9" s="194"/>
      <c r="N9" s="195"/>
      <c r="O9" s="194"/>
      <c r="P9" s="196"/>
      <c r="R9" s="192"/>
      <c r="T9" s="192"/>
      <c r="U9" s="192"/>
      <c r="V9" s="192"/>
      <c r="W9" s="192"/>
      <c r="X9" s="192"/>
    </row>
    <row r="10" spans="1:24" x14ac:dyDescent="0.2">
      <c r="A10" s="197"/>
      <c r="B10" s="191"/>
      <c r="C10" s="190"/>
      <c r="D10" s="191"/>
      <c r="E10" s="191"/>
      <c r="F10" s="192"/>
      <c r="G10" s="192"/>
      <c r="H10" s="4"/>
      <c r="I10" s="192"/>
      <c r="J10" s="4"/>
      <c r="K10" s="192"/>
      <c r="L10" s="193"/>
      <c r="M10" s="194"/>
      <c r="N10" s="195"/>
      <c r="O10" s="194"/>
      <c r="P10" s="196"/>
      <c r="R10" s="192"/>
      <c r="T10" s="192"/>
      <c r="U10" s="192"/>
      <c r="V10" s="192"/>
      <c r="W10" s="192"/>
      <c r="X10" s="192"/>
    </row>
    <row r="11" spans="1:24" x14ac:dyDescent="0.2">
      <c r="A11" s="277"/>
      <c r="B11" s="191"/>
      <c r="C11" s="190"/>
      <c r="D11" s="191"/>
      <c r="E11" s="191"/>
      <c r="F11" s="192"/>
      <c r="G11" s="192"/>
      <c r="H11" s="4"/>
      <c r="I11" s="192"/>
      <c r="J11" s="4"/>
      <c r="K11" s="192"/>
      <c r="L11" s="193"/>
      <c r="M11" s="194"/>
      <c r="N11" s="195"/>
      <c r="O11" s="194"/>
      <c r="P11" s="196"/>
      <c r="R11" s="192"/>
      <c r="T11" s="192"/>
      <c r="U11" s="192"/>
      <c r="V11" s="192"/>
      <c r="W11" s="192"/>
      <c r="X11" s="192"/>
    </row>
    <row r="12" spans="1:24" x14ac:dyDescent="0.2">
      <c r="A12" s="199"/>
      <c r="B12" s="191"/>
      <c r="C12" s="190"/>
      <c r="D12" s="191"/>
      <c r="E12" s="191"/>
      <c r="F12" s="192"/>
      <c r="G12" s="192"/>
      <c r="H12" s="4"/>
      <c r="I12" s="192"/>
      <c r="J12" s="4"/>
      <c r="K12" s="192"/>
      <c r="L12" s="193"/>
      <c r="M12" s="194"/>
      <c r="N12" s="195"/>
      <c r="O12" s="194"/>
      <c r="P12" s="196"/>
      <c r="R12" s="192"/>
      <c r="T12" s="192"/>
      <c r="U12" s="192"/>
      <c r="V12" s="192"/>
      <c r="W12" s="192"/>
      <c r="X12" s="192"/>
    </row>
    <row r="13" spans="1:24" x14ac:dyDescent="0.2">
      <c r="A13" s="199"/>
      <c r="B13" s="191"/>
      <c r="C13" s="190"/>
      <c r="D13" s="191"/>
      <c r="E13" s="191"/>
      <c r="F13" s="192"/>
      <c r="G13" s="192"/>
      <c r="H13" s="4"/>
      <c r="I13" s="192"/>
      <c r="J13" s="4"/>
      <c r="K13" s="192"/>
      <c r="L13" s="193"/>
      <c r="M13" s="194"/>
      <c r="N13" s="195"/>
      <c r="O13" s="194"/>
      <c r="P13" s="196"/>
      <c r="R13" s="192"/>
      <c r="T13" s="192"/>
      <c r="U13" s="192"/>
      <c r="V13" s="192"/>
      <c r="W13" s="192"/>
      <c r="X13" s="192"/>
    </row>
    <row r="14" spans="1:24" x14ac:dyDescent="0.2">
      <c r="A14" s="278"/>
      <c r="B14" s="191"/>
      <c r="C14" s="190"/>
      <c r="D14" s="191"/>
      <c r="E14" s="191"/>
      <c r="F14" s="192"/>
      <c r="G14" s="192"/>
      <c r="H14" s="4"/>
      <c r="I14" s="192"/>
      <c r="J14" s="4"/>
      <c r="K14" s="192"/>
      <c r="L14" s="193"/>
      <c r="M14" s="194"/>
      <c r="N14" s="195"/>
      <c r="O14" s="194"/>
      <c r="P14" s="196"/>
      <c r="R14" s="192"/>
      <c r="T14" s="192"/>
      <c r="U14" s="192"/>
      <c r="V14" s="192"/>
      <c r="W14" s="192"/>
      <c r="X14" s="192"/>
    </row>
    <row r="15" spans="1:24" x14ac:dyDescent="0.2">
      <c r="A15" s="197"/>
      <c r="B15" s="191"/>
      <c r="C15" s="190"/>
      <c r="D15" s="191"/>
      <c r="E15" s="191"/>
      <c r="F15" s="192"/>
      <c r="G15" s="192"/>
      <c r="H15" s="4"/>
      <c r="I15" s="192"/>
      <c r="J15" s="4"/>
      <c r="K15" s="192"/>
      <c r="L15" s="193"/>
      <c r="M15" s="194"/>
      <c r="N15" s="195"/>
      <c r="O15" s="194"/>
      <c r="P15" s="196"/>
      <c r="R15" s="192"/>
      <c r="T15" s="192"/>
      <c r="U15" s="192"/>
      <c r="V15" s="192"/>
      <c r="W15" s="192"/>
      <c r="X15" s="192"/>
    </row>
    <row r="16" spans="1:24" x14ac:dyDescent="0.2">
      <c r="A16" s="277"/>
      <c r="B16" s="191"/>
      <c r="C16" s="190"/>
      <c r="D16" s="191"/>
      <c r="E16" s="191"/>
      <c r="F16" s="192"/>
      <c r="G16" s="192"/>
      <c r="H16" s="4"/>
      <c r="I16" s="192"/>
      <c r="J16" s="4"/>
      <c r="K16" s="192"/>
      <c r="L16" s="193"/>
      <c r="M16" s="194"/>
      <c r="N16" s="195"/>
      <c r="O16" s="194"/>
      <c r="P16" s="196"/>
      <c r="R16" s="192"/>
      <c r="T16" s="192"/>
      <c r="U16" s="192"/>
      <c r="V16" s="192"/>
      <c r="W16" s="192"/>
      <c r="X16" s="192"/>
    </row>
    <row r="17" spans="1:24" x14ac:dyDescent="0.2">
      <c r="A17" s="197"/>
      <c r="B17" s="191"/>
      <c r="C17" s="190"/>
      <c r="D17" s="191"/>
      <c r="E17" s="191"/>
      <c r="F17" s="192"/>
      <c r="G17" s="192"/>
      <c r="H17" s="4"/>
      <c r="I17" s="192"/>
      <c r="J17" s="4"/>
      <c r="K17" s="192"/>
      <c r="L17" s="193"/>
      <c r="M17" s="194"/>
      <c r="N17" s="195"/>
      <c r="O17" s="194"/>
      <c r="P17" s="196"/>
      <c r="R17" s="192"/>
      <c r="T17" s="192"/>
      <c r="U17" s="192"/>
      <c r="V17" s="192"/>
      <c r="W17" s="192"/>
      <c r="X17" s="192"/>
    </row>
    <row r="18" spans="1:24" x14ac:dyDescent="0.2">
      <c r="A18" s="197"/>
      <c r="B18" s="191"/>
      <c r="C18" s="190"/>
      <c r="D18" s="191"/>
      <c r="E18" s="191"/>
      <c r="F18" s="192"/>
      <c r="G18" s="192"/>
      <c r="H18" s="4"/>
      <c r="I18" s="192"/>
      <c r="J18" s="4"/>
      <c r="K18" s="192"/>
      <c r="L18" s="193"/>
      <c r="M18" s="194"/>
      <c r="N18" s="195"/>
      <c r="O18" s="194"/>
      <c r="P18" s="196"/>
      <c r="R18" s="192"/>
      <c r="T18" s="192"/>
      <c r="U18" s="192"/>
      <c r="V18" s="192"/>
      <c r="W18" s="192"/>
      <c r="X18" s="192"/>
    </row>
    <row r="19" spans="1:24" x14ac:dyDescent="0.2">
      <c r="A19" s="197"/>
      <c r="B19" s="191"/>
      <c r="C19" s="190"/>
      <c r="D19" s="191"/>
      <c r="E19" s="191"/>
      <c r="F19" s="192"/>
      <c r="G19" s="192"/>
      <c r="H19" s="4"/>
      <c r="I19" s="192"/>
      <c r="J19" s="4"/>
      <c r="K19" s="192"/>
      <c r="L19" s="193"/>
      <c r="M19" s="194"/>
      <c r="N19" s="195"/>
      <c r="O19" s="194"/>
      <c r="P19" s="196"/>
      <c r="R19" s="192"/>
      <c r="T19" s="192"/>
      <c r="U19" s="192"/>
      <c r="V19" s="192"/>
      <c r="W19" s="192"/>
      <c r="X19" s="192"/>
    </row>
    <row r="20" spans="1:24" x14ac:dyDescent="0.2">
      <c r="A20" s="277"/>
      <c r="B20" s="191"/>
      <c r="C20" s="190"/>
      <c r="D20" s="191"/>
      <c r="E20" s="191"/>
      <c r="F20" s="192"/>
      <c r="G20" s="192"/>
      <c r="H20" s="4"/>
      <c r="I20" s="192"/>
      <c r="J20" s="4"/>
      <c r="K20" s="192"/>
      <c r="L20" s="193"/>
      <c r="M20" s="194"/>
      <c r="N20" s="195"/>
      <c r="O20" s="194"/>
      <c r="P20" s="196"/>
      <c r="R20" s="192"/>
      <c r="T20" s="192"/>
      <c r="U20" s="192"/>
      <c r="V20" s="192"/>
      <c r="W20" s="192"/>
      <c r="X20" s="192"/>
    </row>
    <row r="21" spans="1:24" x14ac:dyDescent="0.2">
      <c r="A21" s="198"/>
      <c r="B21" s="191"/>
      <c r="C21" s="190"/>
      <c r="D21" s="191"/>
      <c r="E21" s="191"/>
      <c r="F21" s="192"/>
      <c r="G21" s="192"/>
      <c r="H21" s="4"/>
      <c r="I21" s="192"/>
      <c r="J21" s="4"/>
      <c r="K21" s="192"/>
      <c r="L21" s="193"/>
      <c r="M21" s="194"/>
      <c r="N21" s="195"/>
      <c r="O21" s="194"/>
      <c r="P21" s="196"/>
      <c r="R21" s="192"/>
      <c r="T21" s="192"/>
      <c r="U21" s="192"/>
      <c r="V21" s="192"/>
      <c r="W21" s="192"/>
      <c r="X21" s="192"/>
    </row>
    <row r="22" spans="1:24" x14ac:dyDescent="0.2">
      <c r="A22" s="278"/>
      <c r="B22" s="191"/>
      <c r="C22" s="190"/>
      <c r="D22" s="191"/>
      <c r="E22" s="191"/>
      <c r="F22" s="192"/>
      <c r="G22" s="192"/>
      <c r="H22" s="4"/>
      <c r="I22" s="192"/>
      <c r="J22" s="4"/>
      <c r="K22" s="192"/>
      <c r="L22" s="193"/>
      <c r="M22" s="194"/>
      <c r="N22" s="195"/>
      <c r="O22" s="194"/>
      <c r="P22" s="196"/>
      <c r="R22" s="192"/>
      <c r="T22" s="192"/>
      <c r="U22" s="192"/>
      <c r="V22" s="192"/>
      <c r="W22" s="192"/>
      <c r="X22" s="192"/>
    </row>
    <row r="23" spans="1:24" x14ac:dyDescent="0.2">
      <c r="A23" s="197"/>
      <c r="B23" s="191"/>
      <c r="C23" s="190"/>
      <c r="D23" s="191"/>
      <c r="E23" s="191"/>
      <c r="F23" s="192"/>
      <c r="G23" s="192"/>
      <c r="H23" s="4"/>
      <c r="I23" s="192"/>
      <c r="J23" s="4"/>
      <c r="K23" s="192"/>
      <c r="L23" s="193"/>
      <c r="M23" s="194"/>
      <c r="N23" s="195"/>
      <c r="O23" s="194"/>
      <c r="P23" s="196"/>
      <c r="R23" s="192"/>
      <c r="T23" s="192"/>
      <c r="U23" s="192"/>
      <c r="V23" s="192"/>
      <c r="W23" s="192"/>
      <c r="X23" s="192"/>
    </row>
    <row r="24" spans="1:24" x14ac:dyDescent="0.2">
      <c r="A24" s="279"/>
      <c r="B24" s="191"/>
      <c r="C24" s="190"/>
      <c r="D24" s="191"/>
      <c r="E24" s="191"/>
      <c r="F24" s="192"/>
      <c r="G24" s="192"/>
      <c r="H24" s="4"/>
      <c r="I24" s="192"/>
      <c r="J24" s="4"/>
      <c r="K24" s="192"/>
      <c r="L24" s="193"/>
      <c r="M24" s="194"/>
      <c r="N24" s="195"/>
      <c r="O24" s="194"/>
      <c r="P24" s="196"/>
      <c r="R24" s="192"/>
      <c r="T24" s="192"/>
      <c r="U24" s="192"/>
      <c r="V24" s="192"/>
      <c r="W24" s="192"/>
      <c r="X24" s="192"/>
    </row>
    <row r="25" spans="1:24" x14ac:dyDescent="0.2">
      <c r="A25" s="198"/>
      <c r="B25" s="191"/>
      <c r="C25" s="190"/>
      <c r="D25" s="191"/>
      <c r="E25" s="191"/>
      <c r="F25" s="192"/>
      <c r="G25" s="192"/>
      <c r="H25" s="4"/>
      <c r="I25" s="192"/>
      <c r="J25" s="4"/>
      <c r="K25" s="192"/>
      <c r="L25" s="193"/>
      <c r="M25" s="194"/>
      <c r="N25" s="195"/>
      <c r="O25" s="194"/>
      <c r="P25" s="196"/>
      <c r="R25" s="192"/>
      <c r="T25" s="192"/>
      <c r="U25" s="192"/>
      <c r="V25" s="192"/>
      <c r="W25" s="192"/>
      <c r="X25" s="192"/>
    </row>
    <row r="26" spans="1:24" x14ac:dyDescent="0.2">
      <c r="A26" s="198"/>
      <c r="B26" s="191"/>
      <c r="C26" s="190"/>
      <c r="D26" s="191"/>
      <c r="E26" s="191"/>
      <c r="F26" s="192"/>
      <c r="G26" s="192"/>
      <c r="H26" s="4"/>
      <c r="I26" s="192"/>
      <c r="J26" s="4"/>
      <c r="K26" s="192"/>
      <c r="L26" s="193"/>
      <c r="M26" s="194"/>
      <c r="N26" s="195"/>
      <c r="O26" s="194"/>
      <c r="P26" s="196"/>
      <c r="R26" s="192"/>
      <c r="T26" s="192"/>
      <c r="U26" s="192"/>
      <c r="V26" s="192"/>
      <c r="W26" s="192"/>
      <c r="X26" s="192"/>
    </row>
    <row r="27" spans="1:24" x14ac:dyDescent="0.2">
      <c r="A27" s="279"/>
      <c r="B27" s="191"/>
      <c r="C27" s="190"/>
      <c r="D27" s="191"/>
      <c r="E27" s="191"/>
      <c r="F27" s="192"/>
      <c r="G27" s="192"/>
      <c r="H27" s="4"/>
      <c r="I27" s="192"/>
      <c r="J27" s="4"/>
      <c r="K27" s="192"/>
      <c r="L27" s="193"/>
      <c r="M27" s="194"/>
      <c r="N27" s="195"/>
      <c r="O27" s="194"/>
      <c r="P27" s="196"/>
      <c r="R27" s="192"/>
      <c r="T27" s="192"/>
      <c r="U27" s="192"/>
      <c r="V27" s="192"/>
      <c r="W27" s="192"/>
      <c r="X27" s="192"/>
    </row>
    <row r="28" spans="1:24" x14ac:dyDescent="0.2">
      <c r="A28" s="198"/>
      <c r="B28" s="191"/>
      <c r="C28" s="190"/>
      <c r="D28" s="191"/>
      <c r="E28" s="191"/>
      <c r="F28" s="192"/>
      <c r="G28" s="192"/>
      <c r="H28" s="4"/>
      <c r="I28" s="192"/>
      <c r="J28" s="4"/>
      <c r="K28" s="192"/>
      <c r="L28" s="193"/>
      <c r="M28" s="194"/>
      <c r="N28" s="195"/>
      <c r="O28" s="194"/>
      <c r="P28" s="196"/>
      <c r="R28" s="192"/>
      <c r="T28" s="192"/>
      <c r="U28" s="192"/>
      <c r="V28" s="192"/>
      <c r="W28" s="192"/>
      <c r="X28" s="192"/>
    </row>
    <row r="29" spans="1:24" x14ac:dyDescent="0.2">
      <c r="A29" s="198"/>
      <c r="B29" s="191"/>
      <c r="C29" s="190"/>
      <c r="D29" s="191"/>
      <c r="E29" s="191"/>
      <c r="F29" s="192"/>
      <c r="G29" s="192"/>
      <c r="H29" s="4"/>
      <c r="I29" s="192"/>
      <c r="J29" s="4"/>
      <c r="K29" s="192"/>
      <c r="L29" s="193"/>
      <c r="M29" s="194"/>
      <c r="N29" s="195"/>
      <c r="O29" s="194"/>
      <c r="P29" s="196"/>
      <c r="R29" s="192"/>
      <c r="T29" s="192"/>
      <c r="U29" s="192"/>
      <c r="V29" s="192"/>
      <c r="W29" s="192"/>
      <c r="X29" s="192"/>
    </row>
    <row r="30" spans="1:24" x14ac:dyDescent="0.2">
      <c r="A30" s="198"/>
      <c r="B30" s="191"/>
      <c r="C30" s="190"/>
      <c r="D30" s="191"/>
      <c r="E30" s="191"/>
      <c r="F30" s="192"/>
      <c r="G30" s="192"/>
      <c r="H30" s="4"/>
      <c r="I30" s="192"/>
      <c r="J30" s="4"/>
      <c r="K30" s="192"/>
      <c r="L30" s="193"/>
      <c r="M30" s="194"/>
      <c r="N30" s="195"/>
      <c r="O30" s="194"/>
      <c r="P30" s="196"/>
      <c r="R30" s="192"/>
      <c r="T30" s="192"/>
      <c r="U30" s="192"/>
      <c r="V30" s="192"/>
      <c r="W30" s="192"/>
      <c r="X30" s="192"/>
    </row>
    <row r="31" spans="1:24" x14ac:dyDescent="0.2">
      <c r="A31" s="198"/>
      <c r="B31" s="191"/>
      <c r="C31" s="190"/>
      <c r="D31" s="191"/>
      <c r="E31" s="191"/>
      <c r="F31" s="192"/>
      <c r="G31" s="192"/>
      <c r="H31" s="4"/>
      <c r="I31" s="192"/>
      <c r="J31" s="4"/>
      <c r="K31" s="192"/>
      <c r="L31" s="193"/>
      <c r="M31" s="194"/>
      <c r="N31" s="195"/>
      <c r="O31" s="194"/>
      <c r="P31" s="196"/>
      <c r="R31" s="192"/>
      <c r="T31" s="192"/>
      <c r="U31" s="192"/>
      <c r="V31" s="192"/>
      <c r="W31" s="192"/>
      <c r="X31" s="192"/>
    </row>
    <row r="32" spans="1:24" x14ac:dyDescent="0.2">
      <c r="A32" s="278"/>
      <c r="B32" s="191"/>
      <c r="C32" s="190"/>
      <c r="D32" s="191"/>
      <c r="E32" s="191"/>
      <c r="F32" s="192"/>
      <c r="G32" s="192"/>
      <c r="H32" s="4"/>
      <c r="I32" s="192"/>
      <c r="J32" s="4"/>
      <c r="K32" s="192"/>
      <c r="L32" s="193"/>
      <c r="M32" s="194"/>
      <c r="N32" s="195"/>
      <c r="O32" s="194"/>
      <c r="P32" s="196"/>
      <c r="R32" s="192"/>
      <c r="T32" s="192"/>
      <c r="U32" s="192"/>
      <c r="V32" s="192"/>
      <c r="W32" s="192"/>
      <c r="X32" s="192"/>
    </row>
    <row r="33" spans="1:24" x14ac:dyDescent="0.2">
      <c r="A33" s="197"/>
      <c r="B33" s="191"/>
      <c r="C33" s="190"/>
      <c r="D33" s="191"/>
      <c r="E33" s="191"/>
      <c r="F33" s="192"/>
      <c r="G33" s="192"/>
      <c r="H33" s="4"/>
      <c r="I33" s="192"/>
      <c r="J33" s="4"/>
      <c r="K33" s="192"/>
      <c r="L33" s="193"/>
      <c r="M33" s="194"/>
      <c r="N33" s="195"/>
      <c r="O33" s="194"/>
      <c r="P33" s="196"/>
      <c r="R33" s="192"/>
      <c r="T33" s="192"/>
      <c r="U33" s="192"/>
      <c r="V33" s="192"/>
      <c r="W33" s="192"/>
      <c r="X33" s="192"/>
    </row>
    <row r="34" spans="1:24" x14ac:dyDescent="0.2">
      <c r="A34" s="197"/>
      <c r="B34" s="191"/>
      <c r="C34" s="190"/>
      <c r="D34" s="191"/>
      <c r="E34" s="191"/>
      <c r="F34" s="192"/>
      <c r="G34" s="192"/>
      <c r="H34" s="4"/>
      <c r="I34" s="192"/>
      <c r="J34" s="4"/>
      <c r="K34" s="192"/>
      <c r="L34" s="193"/>
      <c r="M34" s="194"/>
      <c r="N34" s="195"/>
      <c r="O34" s="194"/>
      <c r="P34" s="196"/>
      <c r="R34" s="192"/>
      <c r="T34" s="192"/>
      <c r="U34" s="192"/>
      <c r="V34" s="192"/>
      <c r="W34" s="192"/>
      <c r="X34" s="192"/>
    </row>
    <row r="35" spans="1:24" x14ac:dyDescent="0.2">
      <c r="A35" s="197"/>
      <c r="B35" s="191"/>
      <c r="C35" s="190"/>
      <c r="D35" s="191"/>
      <c r="E35" s="191"/>
      <c r="F35" s="192"/>
      <c r="G35" s="192"/>
      <c r="H35" s="4"/>
      <c r="I35" s="192"/>
      <c r="J35" s="4"/>
      <c r="K35" s="192"/>
      <c r="L35" s="193"/>
      <c r="M35" s="194"/>
      <c r="N35" s="195"/>
      <c r="O35" s="194"/>
      <c r="P35" s="196"/>
      <c r="R35" s="192"/>
      <c r="T35" s="192"/>
      <c r="U35" s="192"/>
      <c r="V35" s="192"/>
      <c r="W35" s="192"/>
      <c r="X35" s="192"/>
    </row>
    <row r="36" spans="1:24" x14ac:dyDescent="0.2">
      <c r="A36" s="279"/>
      <c r="B36" s="191"/>
      <c r="C36" s="190"/>
      <c r="D36" s="191"/>
      <c r="E36" s="191"/>
      <c r="F36" s="192"/>
      <c r="G36" s="192"/>
      <c r="H36" s="4"/>
      <c r="I36" s="192"/>
      <c r="J36" s="4"/>
      <c r="K36" s="192"/>
      <c r="L36" s="193"/>
      <c r="M36" s="194"/>
      <c r="N36" s="195"/>
      <c r="O36" s="194"/>
      <c r="P36" s="196"/>
      <c r="R36" s="192"/>
      <c r="T36" s="192"/>
      <c r="U36" s="192"/>
      <c r="V36" s="192"/>
      <c r="W36" s="192"/>
      <c r="X36" s="192"/>
    </row>
    <row r="37" spans="1:24" x14ac:dyDescent="0.2">
      <c r="A37" s="197"/>
      <c r="B37" s="191"/>
      <c r="C37" s="190"/>
      <c r="D37" s="191"/>
      <c r="E37" s="191"/>
      <c r="F37" s="192"/>
      <c r="G37" s="192"/>
      <c r="H37" s="4"/>
      <c r="I37" s="192"/>
      <c r="J37" s="4"/>
      <c r="K37" s="192"/>
      <c r="L37" s="193"/>
      <c r="M37" s="194"/>
      <c r="N37" s="195"/>
      <c r="O37" s="194"/>
      <c r="P37" s="196"/>
      <c r="R37" s="192"/>
      <c r="T37" s="192"/>
      <c r="U37" s="192"/>
      <c r="V37" s="192"/>
      <c r="W37" s="192"/>
      <c r="X37" s="192"/>
    </row>
    <row r="38" spans="1:24" x14ac:dyDescent="0.2">
      <c r="A38" s="278"/>
      <c r="B38" s="191"/>
      <c r="C38" s="190"/>
      <c r="D38" s="191"/>
      <c r="E38" s="191"/>
      <c r="F38" s="192"/>
      <c r="G38" s="192"/>
      <c r="H38" s="4"/>
      <c r="I38" s="192"/>
      <c r="J38" s="4"/>
      <c r="K38" s="192"/>
      <c r="L38" s="193"/>
      <c r="M38" s="194"/>
      <c r="N38" s="195"/>
      <c r="O38" s="194"/>
      <c r="P38" s="196"/>
      <c r="R38" s="192"/>
      <c r="T38" s="192"/>
      <c r="U38" s="192"/>
      <c r="V38" s="192"/>
      <c r="W38" s="192"/>
      <c r="X38" s="192"/>
    </row>
    <row r="39" spans="1:24" x14ac:dyDescent="0.2">
      <c r="A39" s="197"/>
      <c r="B39" s="191"/>
      <c r="C39" s="190"/>
      <c r="D39" s="191"/>
      <c r="E39" s="191"/>
      <c r="F39" s="192"/>
      <c r="G39" s="192"/>
      <c r="H39" s="4"/>
      <c r="I39" s="192"/>
      <c r="J39" s="4"/>
      <c r="K39" s="192"/>
      <c r="L39" s="193"/>
      <c r="M39" s="194"/>
      <c r="N39" s="195"/>
      <c r="O39" s="194"/>
      <c r="P39" s="196"/>
      <c r="R39" s="192"/>
      <c r="T39" s="192"/>
      <c r="U39" s="192"/>
      <c r="V39" s="192"/>
      <c r="W39" s="192"/>
      <c r="X39" s="192"/>
    </row>
    <row r="40" spans="1:24" x14ac:dyDescent="0.2">
      <c r="A40" s="197"/>
      <c r="B40" s="191"/>
      <c r="C40" s="190"/>
      <c r="D40" s="191"/>
      <c r="E40" s="191"/>
      <c r="F40" s="192"/>
      <c r="G40" s="192"/>
      <c r="H40" s="4"/>
      <c r="I40" s="192"/>
      <c r="J40" s="4"/>
      <c r="K40" s="192"/>
      <c r="L40" s="193"/>
      <c r="M40" s="194"/>
      <c r="N40" s="195"/>
      <c r="O40" s="194"/>
      <c r="P40" s="196"/>
      <c r="R40" s="192"/>
      <c r="T40" s="192"/>
      <c r="U40" s="192"/>
      <c r="V40" s="192"/>
      <c r="W40" s="192"/>
      <c r="X40" s="192"/>
    </row>
    <row r="41" spans="1:24" x14ac:dyDescent="0.2">
      <c r="A41" s="197"/>
      <c r="B41" s="191"/>
      <c r="C41" s="190"/>
      <c r="D41" s="191"/>
      <c r="E41" s="191"/>
      <c r="F41" s="192"/>
      <c r="G41" s="192"/>
      <c r="H41" s="4"/>
      <c r="I41" s="192"/>
      <c r="J41" s="4"/>
      <c r="K41" s="192"/>
      <c r="L41" s="193"/>
      <c r="M41" s="194"/>
      <c r="N41" s="195"/>
      <c r="O41" s="194"/>
      <c r="P41" s="196"/>
      <c r="R41" s="192"/>
      <c r="T41" s="192"/>
      <c r="U41" s="192"/>
      <c r="V41" s="192"/>
      <c r="W41" s="192"/>
      <c r="X41" s="192"/>
    </row>
    <row r="42" spans="1:24" x14ac:dyDescent="0.2">
      <c r="A42" s="197"/>
      <c r="B42" s="191"/>
      <c r="C42" s="190"/>
      <c r="D42" s="191"/>
      <c r="E42" s="191"/>
      <c r="F42" s="192"/>
      <c r="G42" s="192"/>
      <c r="H42" s="4"/>
      <c r="I42" s="192"/>
      <c r="J42" s="4"/>
      <c r="K42" s="192"/>
      <c r="L42" s="193"/>
      <c r="M42" s="194"/>
      <c r="N42" s="195"/>
      <c r="O42" s="194"/>
      <c r="P42" s="196"/>
      <c r="R42" s="192"/>
      <c r="T42" s="192"/>
      <c r="U42" s="192"/>
      <c r="V42" s="192"/>
      <c r="W42" s="192"/>
      <c r="X42" s="192"/>
    </row>
    <row r="43" spans="1:24" x14ac:dyDescent="0.2">
      <c r="A43" s="278"/>
      <c r="B43" s="191"/>
      <c r="C43" s="190"/>
      <c r="D43" s="191"/>
      <c r="E43" s="191"/>
      <c r="F43" s="192"/>
      <c r="G43" s="192"/>
      <c r="H43" s="4"/>
      <c r="I43" s="192"/>
      <c r="J43" s="4"/>
      <c r="K43" s="192"/>
      <c r="L43" s="193"/>
      <c r="M43" s="194"/>
      <c r="N43" s="195"/>
      <c r="O43" s="194"/>
      <c r="P43" s="196"/>
      <c r="R43" s="192"/>
      <c r="T43" s="192"/>
      <c r="U43" s="192"/>
      <c r="V43" s="192"/>
      <c r="W43" s="192"/>
      <c r="X43" s="192"/>
    </row>
    <row r="44" spans="1:24" x14ac:dyDescent="0.2">
      <c r="A44" s="197"/>
      <c r="B44" s="191"/>
      <c r="C44" s="190"/>
      <c r="D44" s="191"/>
      <c r="E44" s="191"/>
      <c r="F44" s="192"/>
      <c r="G44" s="192"/>
      <c r="H44" s="4"/>
      <c r="I44" s="192"/>
      <c r="J44" s="4"/>
      <c r="K44" s="192"/>
      <c r="L44" s="193"/>
      <c r="M44" s="194"/>
      <c r="N44" s="195"/>
      <c r="O44" s="194"/>
      <c r="P44" s="196"/>
      <c r="R44" s="192"/>
      <c r="T44" s="192"/>
      <c r="U44" s="192"/>
      <c r="V44" s="192"/>
      <c r="W44" s="192"/>
      <c r="X44" s="192"/>
    </row>
    <row r="45" spans="1:24" ht="13.5" outlineLevel="1" thickBot="1" x14ac:dyDescent="0.25"/>
    <row r="46" spans="1:24" ht="13.5" outlineLevel="1" thickBot="1" x14ac:dyDescent="0.25">
      <c r="A46" s="201"/>
    </row>
    <row r="48" spans="1:24" x14ac:dyDescent="0.2">
      <c r="A48" s="204" t="s">
        <v>67</v>
      </c>
    </row>
    <row r="50" spans="1:1" ht="14.25" x14ac:dyDescent="0.2">
      <c r="A50" s="202"/>
    </row>
    <row r="51" spans="1:1" ht="14.25" x14ac:dyDescent="0.2">
      <c r="A51" s="202"/>
    </row>
    <row r="52" spans="1:1" ht="14.25" x14ac:dyDescent="0.2">
      <c r="A52" s="202"/>
    </row>
  </sheetData>
  <printOptions horizontalCentered="1"/>
  <pageMargins left="0.6692913385826772" right="0.27559055118110237" top="0.6692913385826772" bottom="0.6692913385826772" header="0.43307086614173229" footer="0.39370078740157483"/>
  <pageSetup paperSize="9" scale="92" fitToHeight="2" orientation="landscape" r:id="rId1"/>
  <headerFooter alignWithMargins="0">
    <oddFooter>&amp;LTVZ Financijski plan 2014. v1&amp;CPlan prihoda&amp;RStr. 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8"/>
  <sheetViews>
    <sheetView zoomScale="85" zoomScaleNormal="85" workbookViewId="0">
      <selection activeCell="D40" sqref="D40"/>
    </sheetView>
  </sheetViews>
  <sheetFormatPr defaultColWidth="11.42578125" defaultRowHeight="12.75" outlineLevelCol="1" x14ac:dyDescent="0.2"/>
  <cols>
    <col min="1" max="1" width="11.42578125" style="44" bestFit="1" customWidth="1"/>
    <col min="2" max="2" width="44" style="45" customWidth="1"/>
    <col min="3" max="3" width="12.7109375" style="5" customWidth="1"/>
    <col min="4" max="4" width="10.5703125" style="5" customWidth="1"/>
    <col min="5" max="5" width="12.7109375" style="5" customWidth="1"/>
    <col min="6" max="6" width="11.140625" style="5" customWidth="1"/>
    <col min="7" max="7" width="11.140625" style="86" customWidth="1"/>
    <col min="8" max="8" width="11.140625" style="5" customWidth="1"/>
    <col min="9" max="9" width="8.7109375" style="5" customWidth="1"/>
    <col min="10" max="10" width="9" style="5" customWidth="1"/>
    <col min="11" max="11" width="13.42578125" style="5" customWidth="1"/>
    <col min="12" max="12" width="10.5703125" style="5" customWidth="1"/>
    <col min="13" max="13" width="13.42578125" style="5" customWidth="1"/>
    <col min="14" max="14" width="10.5703125" style="5" hidden="1" customWidth="1" outlineLevel="1"/>
    <col min="15" max="15" width="14.140625" style="5" customWidth="1" collapsed="1"/>
    <col min="16" max="16" width="13.42578125" style="5" customWidth="1" outlineLevel="1"/>
    <col min="17" max="17" width="11.42578125" style="3"/>
    <col min="18" max="19" width="12.7109375" style="3" bestFit="1" customWidth="1"/>
    <col min="20" max="21" width="11.42578125" style="3"/>
    <col min="22" max="22" width="14.28515625" style="3" customWidth="1"/>
    <col min="23" max="16384" width="11.42578125" style="3"/>
  </cols>
  <sheetData>
    <row r="1" spans="1:24" ht="24" customHeight="1" x14ac:dyDescent="0.2">
      <c r="A1" s="429"/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78"/>
    </row>
    <row r="2" spans="1:24" ht="24" customHeight="1" x14ac:dyDescent="0.2">
      <c r="A2" s="43"/>
      <c r="B2" s="10"/>
      <c r="C2" s="3"/>
      <c r="D2" s="118"/>
      <c r="E2" s="118"/>
      <c r="F2" s="3"/>
      <c r="G2" s="81"/>
      <c r="H2" s="3"/>
      <c r="I2" s="3"/>
      <c r="J2" s="3"/>
      <c r="K2" s="3"/>
      <c r="L2" s="3"/>
      <c r="M2" s="3"/>
      <c r="N2" s="77"/>
      <c r="O2" s="3"/>
      <c r="P2" s="77"/>
    </row>
    <row r="3" spans="1:24" s="8" customFormat="1" x14ac:dyDescent="0.2">
      <c r="A3" s="46"/>
      <c r="B3" s="6"/>
      <c r="C3" s="7"/>
      <c r="D3" s="46"/>
      <c r="E3" s="7"/>
      <c r="F3" s="82"/>
      <c r="G3" s="46"/>
      <c r="H3" s="84"/>
      <c r="I3" s="46"/>
      <c r="J3" s="46"/>
      <c r="K3" s="46"/>
      <c r="L3" s="46"/>
      <c r="M3" s="7"/>
      <c r="N3" s="7"/>
      <c r="O3" s="7"/>
      <c r="P3" s="7"/>
    </row>
    <row r="4" spans="1:24" x14ac:dyDescent="0.2">
      <c r="A4" s="126"/>
      <c r="B4" s="127"/>
      <c r="C4" s="85"/>
      <c r="D4" s="74"/>
      <c r="E4" s="85"/>
      <c r="F4" s="83"/>
      <c r="G4" s="74"/>
      <c r="H4" s="85"/>
      <c r="I4" s="74"/>
      <c r="J4" s="74"/>
      <c r="K4" s="74"/>
      <c r="L4" s="74"/>
      <c r="M4" s="74"/>
      <c r="N4" s="74"/>
      <c r="O4" s="74"/>
      <c r="P4" s="74"/>
    </row>
    <row r="5" spans="1:24" s="8" customFormat="1" x14ac:dyDescent="0.2">
      <c r="A5" s="126"/>
      <c r="B5" s="75"/>
      <c r="C5" s="89"/>
      <c r="D5" s="87"/>
      <c r="E5" s="89"/>
      <c r="F5" s="88"/>
      <c r="G5" s="87"/>
      <c r="H5" s="89"/>
      <c r="I5" s="89"/>
      <c r="J5" s="89"/>
      <c r="K5" s="89"/>
      <c r="L5" s="89"/>
      <c r="M5" s="87"/>
      <c r="N5" s="87"/>
      <c r="O5" s="87"/>
      <c r="P5" s="87"/>
      <c r="R5" s="79"/>
      <c r="V5" s="38">
        <f>SUM(V6:V7)</f>
        <v>16932758</v>
      </c>
      <c r="W5" s="38">
        <f>SUM(W6:W7)</f>
        <v>0</v>
      </c>
    </row>
    <row r="6" spans="1:24" s="8" customFormat="1" x14ac:dyDescent="0.2">
      <c r="A6" s="126"/>
      <c r="B6" s="75"/>
      <c r="C6" s="89"/>
      <c r="D6" s="87"/>
      <c r="E6" s="89"/>
      <c r="F6" s="88"/>
      <c r="G6" s="87"/>
      <c r="H6" s="89"/>
      <c r="I6" s="87"/>
      <c r="J6" s="87"/>
      <c r="K6" s="87"/>
      <c r="L6" s="87"/>
      <c r="M6" s="87"/>
      <c r="N6" s="87"/>
      <c r="O6" s="87"/>
      <c r="P6" s="87"/>
      <c r="V6" s="8">
        <v>16356310</v>
      </c>
      <c r="W6" s="38">
        <f>F7</f>
        <v>0</v>
      </c>
      <c r="X6" s="38">
        <f>V6-W6</f>
        <v>16356310</v>
      </c>
    </row>
    <row r="7" spans="1:24" s="73" customFormat="1" x14ac:dyDescent="0.2">
      <c r="A7" s="128"/>
      <c r="B7" s="129"/>
      <c r="C7" s="91"/>
      <c r="D7" s="90"/>
      <c r="E7" s="91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S7" s="115">
        <f>L7+N7</f>
        <v>0</v>
      </c>
      <c r="V7" s="73">
        <v>576448</v>
      </c>
      <c r="W7" s="115">
        <f>F16</f>
        <v>0</v>
      </c>
      <c r="X7" s="38">
        <f>V7-W7</f>
        <v>576448</v>
      </c>
    </row>
    <row r="8" spans="1:24" s="8" customFormat="1" x14ac:dyDescent="0.2">
      <c r="A8" s="130"/>
      <c r="B8" s="131"/>
      <c r="C8" s="102"/>
      <c r="D8" s="95"/>
      <c r="E8" s="102"/>
      <c r="F8" s="93"/>
      <c r="G8" s="94"/>
      <c r="H8" s="95"/>
      <c r="I8" s="95"/>
      <c r="J8" s="95"/>
      <c r="K8" s="95"/>
      <c r="L8" s="95"/>
      <c r="M8" s="94"/>
      <c r="N8" s="94"/>
      <c r="O8" s="94"/>
      <c r="P8" s="94"/>
    </row>
    <row r="9" spans="1:24" x14ac:dyDescent="0.2">
      <c r="A9" s="132"/>
      <c r="B9" s="131"/>
      <c r="C9" s="113"/>
      <c r="D9" s="100"/>
      <c r="E9" s="113"/>
      <c r="F9" s="97"/>
      <c r="G9" s="98"/>
      <c r="H9" s="99"/>
      <c r="I9" s="76"/>
      <c r="J9" s="76"/>
      <c r="K9" s="100"/>
      <c r="L9" s="100"/>
      <c r="M9" s="96"/>
      <c r="N9" s="96"/>
      <c r="O9" s="96"/>
      <c r="P9" s="96"/>
    </row>
    <row r="10" spans="1:24" s="8" customFormat="1" x14ac:dyDescent="0.2">
      <c r="A10" s="130"/>
      <c r="B10" s="131"/>
      <c r="C10" s="102"/>
      <c r="D10" s="102"/>
      <c r="E10" s="102"/>
      <c r="F10" s="101"/>
      <c r="G10" s="92"/>
      <c r="H10" s="102"/>
      <c r="I10" s="102"/>
      <c r="J10" s="102"/>
      <c r="K10" s="102"/>
      <c r="L10" s="102"/>
      <c r="M10" s="92"/>
      <c r="N10" s="92"/>
      <c r="O10" s="92"/>
      <c r="P10" s="92"/>
    </row>
    <row r="11" spans="1:24" s="8" customFormat="1" x14ac:dyDescent="0.2">
      <c r="A11" s="132"/>
      <c r="B11" s="133"/>
      <c r="C11" s="113"/>
      <c r="D11" s="87"/>
      <c r="E11" s="113"/>
      <c r="F11" s="97"/>
      <c r="G11" s="98"/>
      <c r="H11" s="99"/>
      <c r="I11" s="87"/>
      <c r="J11" s="87"/>
      <c r="K11" s="87"/>
      <c r="L11" s="87"/>
      <c r="M11" s="96"/>
      <c r="N11" s="96"/>
      <c r="O11" s="96"/>
      <c r="P11" s="96"/>
    </row>
    <row r="12" spans="1:24" s="8" customFormat="1" x14ac:dyDescent="0.2">
      <c r="A12" s="130"/>
      <c r="B12" s="131"/>
      <c r="C12" s="102"/>
      <c r="D12" s="102"/>
      <c r="E12" s="102"/>
      <c r="F12" s="101"/>
      <c r="G12" s="92"/>
      <c r="H12" s="102"/>
      <c r="I12" s="102"/>
      <c r="J12" s="102"/>
      <c r="K12" s="102"/>
      <c r="L12" s="102"/>
      <c r="M12" s="92"/>
      <c r="N12" s="92"/>
      <c r="O12" s="92"/>
      <c r="P12" s="92"/>
    </row>
    <row r="13" spans="1:24" x14ac:dyDescent="0.2">
      <c r="A13" s="132"/>
      <c r="B13" s="133"/>
      <c r="C13" s="113"/>
      <c r="D13" s="100"/>
      <c r="E13" s="113"/>
      <c r="F13" s="97"/>
      <c r="G13" s="98"/>
      <c r="H13" s="99"/>
      <c r="I13" s="76"/>
      <c r="J13" s="76"/>
      <c r="K13" s="100"/>
      <c r="L13" s="100"/>
      <c r="M13" s="96"/>
      <c r="N13" s="96"/>
      <c r="O13" s="96"/>
      <c r="P13" s="96"/>
    </row>
    <row r="14" spans="1:24" x14ac:dyDescent="0.2">
      <c r="A14" s="132"/>
      <c r="B14" s="133"/>
      <c r="C14" s="113"/>
      <c r="D14" s="100"/>
      <c r="E14" s="113"/>
      <c r="F14" s="97"/>
      <c r="G14" s="98"/>
      <c r="H14" s="99"/>
      <c r="I14" s="76"/>
      <c r="J14" s="76"/>
      <c r="K14" s="100"/>
      <c r="L14" s="100"/>
      <c r="M14" s="96"/>
      <c r="N14" s="96"/>
      <c r="O14" s="96"/>
      <c r="P14" s="96"/>
    </row>
    <row r="15" spans="1:24" x14ac:dyDescent="0.2">
      <c r="A15" s="132"/>
      <c r="B15" s="133"/>
      <c r="C15" s="113"/>
      <c r="D15" s="76"/>
      <c r="E15" s="113"/>
      <c r="F15" s="97"/>
      <c r="G15" s="103"/>
      <c r="H15" s="104"/>
      <c r="I15" s="76"/>
      <c r="J15" s="76"/>
      <c r="K15" s="76"/>
      <c r="L15" s="76"/>
      <c r="M15" s="103"/>
      <c r="N15" s="103"/>
      <c r="O15" s="103"/>
      <c r="P15" s="103"/>
    </row>
    <row r="16" spans="1:24" s="73" customFormat="1" ht="12" x14ac:dyDescent="0.2">
      <c r="A16" s="128"/>
      <c r="B16" s="129"/>
      <c r="C16" s="104"/>
      <c r="D16" s="104"/>
      <c r="E16" s="104"/>
      <c r="F16" s="105"/>
      <c r="G16" s="103"/>
      <c r="H16" s="104"/>
      <c r="I16" s="104"/>
      <c r="J16" s="104"/>
      <c r="K16" s="104"/>
      <c r="L16" s="104"/>
      <c r="M16" s="103"/>
      <c r="N16" s="103"/>
      <c r="O16" s="103"/>
      <c r="P16" s="103"/>
      <c r="S16" s="80">
        <f>C16*R18</f>
        <v>0</v>
      </c>
      <c r="T16" s="80">
        <f>F17+F22+F29+F39+'PLAN RASHODA I IZDATAKA EK.KLAS'!F41</f>
        <v>0</v>
      </c>
      <c r="U16" s="80">
        <f>G17+G22+G29+G39+'PLAN RASHODA I IZDATAKA EK.KLAS'!G41</f>
        <v>0</v>
      </c>
      <c r="V16" s="80">
        <f>H17+H22+H29+H39+'PLAN RASHODA I IZDATAKA EK.KLAS'!H41</f>
        <v>0</v>
      </c>
    </row>
    <row r="17" spans="1:18" s="8" customFormat="1" x14ac:dyDescent="0.2">
      <c r="A17" s="130"/>
      <c r="B17" s="131"/>
      <c r="C17" s="102"/>
      <c r="D17" s="102"/>
      <c r="E17" s="102"/>
      <c r="F17" s="101"/>
      <c r="G17" s="92"/>
      <c r="H17" s="102"/>
      <c r="I17" s="102"/>
      <c r="J17" s="102"/>
      <c r="K17" s="102"/>
      <c r="L17" s="102"/>
      <c r="M17" s="92"/>
      <c r="N17" s="92"/>
      <c r="O17" s="92"/>
      <c r="P17" s="92"/>
    </row>
    <row r="18" spans="1:18" x14ac:dyDescent="0.2">
      <c r="A18" s="132"/>
      <c r="B18" s="133"/>
      <c r="C18" s="113"/>
      <c r="D18" s="98"/>
      <c r="E18" s="113"/>
      <c r="F18" s="97"/>
      <c r="G18" s="106"/>
      <c r="H18" s="107"/>
      <c r="I18" s="76"/>
      <c r="J18" s="76"/>
      <c r="K18" s="76"/>
      <c r="L18" s="76"/>
      <c r="M18" s="96"/>
      <c r="N18" s="96"/>
      <c r="O18" s="96"/>
      <c r="P18" s="96"/>
    </row>
    <row r="19" spans="1:18" s="8" customFormat="1" x14ac:dyDescent="0.2">
      <c r="A19" s="132"/>
      <c r="B19" s="133"/>
      <c r="C19" s="113"/>
      <c r="D19" s="94"/>
      <c r="E19" s="113"/>
      <c r="F19" s="108"/>
      <c r="G19" s="106"/>
      <c r="H19" s="107"/>
      <c r="I19" s="87"/>
      <c r="J19" s="87"/>
      <c r="K19" s="87"/>
      <c r="L19" s="87"/>
      <c r="M19" s="96"/>
      <c r="N19" s="96"/>
      <c r="O19" s="96"/>
      <c r="P19" s="96"/>
    </row>
    <row r="20" spans="1:18" s="8" customFormat="1" x14ac:dyDescent="0.2">
      <c r="A20" s="132"/>
      <c r="B20" s="133"/>
      <c r="C20" s="113"/>
      <c r="D20" s="98"/>
      <c r="E20" s="113"/>
      <c r="F20" s="97"/>
      <c r="G20" s="106"/>
      <c r="H20" s="107"/>
      <c r="I20" s="87"/>
      <c r="J20" s="87"/>
      <c r="K20" s="87"/>
      <c r="L20" s="87"/>
      <c r="M20" s="96"/>
      <c r="N20" s="96"/>
      <c r="O20" s="96"/>
      <c r="P20" s="96"/>
    </row>
    <row r="21" spans="1:18" x14ac:dyDescent="0.2">
      <c r="A21" s="132"/>
      <c r="B21" s="133"/>
      <c r="C21" s="113"/>
      <c r="D21" s="98"/>
      <c r="E21" s="113"/>
      <c r="F21" s="97"/>
      <c r="G21" s="106"/>
      <c r="H21" s="107"/>
      <c r="I21" s="76"/>
      <c r="J21" s="76"/>
      <c r="K21" s="76"/>
      <c r="L21" s="76"/>
      <c r="M21" s="96"/>
      <c r="N21" s="96"/>
      <c r="O21" s="96"/>
      <c r="P21" s="96"/>
    </row>
    <row r="22" spans="1:18" s="8" customFormat="1" x14ac:dyDescent="0.2">
      <c r="A22" s="130"/>
      <c r="B22" s="131"/>
      <c r="C22" s="102"/>
      <c r="D22" s="102"/>
      <c r="E22" s="102"/>
      <c r="F22" s="101"/>
      <c r="G22" s="92"/>
      <c r="H22" s="102"/>
      <c r="I22" s="102"/>
      <c r="J22" s="102"/>
      <c r="K22" s="102"/>
      <c r="L22" s="102"/>
      <c r="M22" s="92"/>
      <c r="N22" s="92"/>
      <c r="O22" s="92"/>
      <c r="P22" s="92"/>
    </row>
    <row r="23" spans="1:18" x14ac:dyDescent="0.2">
      <c r="A23" s="132"/>
      <c r="B23" s="133"/>
      <c r="C23" s="340"/>
      <c r="D23" s="76"/>
      <c r="E23" s="113"/>
      <c r="F23" s="97"/>
      <c r="G23" s="106"/>
      <c r="H23" s="107"/>
      <c r="I23" s="76"/>
      <c r="J23" s="76"/>
      <c r="K23" s="76"/>
      <c r="L23" s="76"/>
      <c r="M23" s="96"/>
      <c r="N23" s="96"/>
      <c r="O23" s="96"/>
      <c r="P23" s="96"/>
    </row>
    <row r="24" spans="1:18" x14ac:dyDescent="0.2">
      <c r="A24" s="132"/>
      <c r="B24" s="133"/>
      <c r="C24" s="113"/>
      <c r="D24" s="76"/>
      <c r="E24" s="113"/>
      <c r="F24" s="108"/>
      <c r="G24" s="106"/>
      <c r="H24" s="107"/>
      <c r="I24" s="76"/>
      <c r="J24" s="76"/>
      <c r="K24" s="76"/>
      <c r="L24" s="76"/>
      <c r="M24" s="96"/>
      <c r="N24" s="96"/>
      <c r="O24" s="96"/>
      <c r="P24" s="96"/>
    </row>
    <row r="25" spans="1:18" x14ac:dyDescent="0.2">
      <c r="A25" s="132"/>
      <c r="B25" s="133"/>
      <c r="C25" s="340"/>
      <c r="D25" s="76"/>
      <c r="E25" s="113"/>
      <c r="F25" s="108"/>
      <c r="G25" s="106"/>
      <c r="H25" s="107"/>
      <c r="I25" s="76"/>
      <c r="J25" s="76"/>
      <c r="K25" s="76"/>
      <c r="L25" s="76"/>
      <c r="M25" s="96"/>
      <c r="N25" s="96"/>
      <c r="O25" s="96"/>
      <c r="P25" s="96"/>
    </row>
    <row r="26" spans="1:18" x14ac:dyDescent="0.2">
      <c r="A26" s="132"/>
      <c r="B26" s="133"/>
      <c r="C26" s="113"/>
      <c r="D26" s="76"/>
      <c r="E26" s="113"/>
      <c r="F26" s="109"/>
      <c r="G26" s="106"/>
      <c r="H26" s="107"/>
      <c r="I26" s="76"/>
      <c r="J26" s="76"/>
      <c r="K26" s="76"/>
      <c r="L26" s="76"/>
      <c r="M26" s="96"/>
      <c r="N26" s="96"/>
      <c r="O26" s="96"/>
      <c r="P26" s="96"/>
    </row>
    <row r="27" spans="1:18" x14ac:dyDescent="0.2">
      <c r="A27" s="132"/>
      <c r="B27" s="133"/>
      <c r="C27" s="113"/>
      <c r="D27" s="76"/>
      <c r="E27" s="113"/>
      <c r="F27" s="109"/>
      <c r="G27" s="106"/>
      <c r="H27" s="107"/>
      <c r="I27" s="76"/>
      <c r="J27" s="76"/>
      <c r="K27" s="76"/>
      <c r="L27" s="76"/>
      <c r="M27" s="96"/>
      <c r="N27" s="96"/>
      <c r="O27" s="96"/>
      <c r="P27" s="96"/>
    </row>
    <row r="28" spans="1:18" s="50" customFormat="1" ht="11.25" x14ac:dyDescent="0.2">
      <c r="A28" s="132"/>
      <c r="B28" s="133"/>
      <c r="C28" s="113"/>
      <c r="D28" s="98"/>
      <c r="E28" s="113"/>
      <c r="F28" s="109"/>
      <c r="G28" s="106"/>
      <c r="H28" s="107"/>
      <c r="I28" s="98"/>
      <c r="J28" s="98"/>
      <c r="K28" s="98"/>
      <c r="L28" s="98"/>
      <c r="M28" s="96"/>
      <c r="N28" s="96"/>
      <c r="O28" s="96"/>
      <c r="P28" s="96"/>
    </row>
    <row r="29" spans="1:18" s="8" customFormat="1" x14ac:dyDescent="0.2">
      <c r="A29" s="130"/>
      <c r="B29" s="131"/>
      <c r="C29" s="102"/>
      <c r="D29" s="102"/>
      <c r="E29" s="102"/>
      <c r="F29" s="101"/>
      <c r="G29" s="92"/>
      <c r="H29" s="102"/>
      <c r="I29" s="102"/>
      <c r="J29" s="102"/>
      <c r="K29" s="102"/>
      <c r="L29" s="102"/>
      <c r="M29" s="92"/>
      <c r="N29" s="92"/>
      <c r="O29" s="92"/>
      <c r="P29" s="92"/>
    </row>
    <row r="30" spans="1:18" x14ac:dyDescent="0.2">
      <c r="A30" s="132"/>
      <c r="B30" s="133"/>
      <c r="C30" s="113"/>
      <c r="D30" s="98"/>
      <c r="E30" s="113"/>
      <c r="F30" s="97"/>
      <c r="G30" s="106"/>
      <c r="H30" s="107"/>
      <c r="I30" s="76"/>
      <c r="J30" s="76"/>
      <c r="K30" s="76"/>
      <c r="L30" s="76"/>
      <c r="M30" s="96"/>
      <c r="N30" s="96"/>
      <c r="O30" s="96"/>
      <c r="P30" s="96"/>
    </row>
    <row r="31" spans="1:18" x14ac:dyDescent="0.2">
      <c r="A31" s="132"/>
      <c r="B31" s="133"/>
      <c r="C31" s="113"/>
      <c r="D31" s="98"/>
      <c r="E31" s="113"/>
      <c r="F31" s="97"/>
      <c r="G31" s="106"/>
      <c r="H31" s="107"/>
      <c r="I31" s="76"/>
      <c r="J31" s="76"/>
      <c r="K31" s="76"/>
      <c r="L31" s="76"/>
      <c r="M31" s="96"/>
      <c r="N31" s="96"/>
      <c r="O31" s="96"/>
      <c r="P31" s="96"/>
      <c r="R31" s="81"/>
    </row>
    <row r="32" spans="1:18" x14ac:dyDescent="0.2">
      <c r="A32" s="132"/>
      <c r="B32" s="133"/>
      <c r="C32" s="113"/>
      <c r="D32" s="98"/>
      <c r="E32" s="113"/>
      <c r="F32" s="97"/>
      <c r="G32" s="106"/>
      <c r="H32" s="107"/>
      <c r="I32" s="76"/>
      <c r="J32" s="76"/>
      <c r="K32" s="76"/>
      <c r="L32" s="76"/>
      <c r="M32" s="96"/>
      <c r="N32" s="96"/>
      <c r="O32" s="96"/>
      <c r="P32" s="96"/>
    </row>
    <row r="33" spans="1:16" x14ac:dyDescent="0.2">
      <c r="A33" s="132"/>
      <c r="B33" s="133"/>
      <c r="C33" s="113"/>
      <c r="D33" s="98"/>
      <c r="E33" s="113"/>
      <c r="F33" s="97"/>
      <c r="G33" s="106"/>
      <c r="H33" s="107"/>
      <c r="I33" s="76"/>
      <c r="J33" s="76"/>
      <c r="K33" s="76"/>
      <c r="L33" s="76"/>
      <c r="M33" s="96"/>
      <c r="N33" s="96"/>
      <c r="O33" s="96"/>
      <c r="P33" s="96"/>
    </row>
    <row r="34" spans="1:16" x14ac:dyDescent="0.2">
      <c r="A34" s="132"/>
      <c r="B34" s="133"/>
      <c r="C34" s="340"/>
      <c r="D34" s="98"/>
      <c r="E34" s="113"/>
      <c r="F34" s="97"/>
      <c r="G34" s="106"/>
      <c r="H34" s="107"/>
      <c r="I34" s="76"/>
      <c r="J34" s="76"/>
      <c r="K34" s="76"/>
      <c r="L34" s="76"/>
      <c r="M34" s="96"/>
      <c r="N34" s="96"/>
      <c r="O34" s="96"/>
      <c r="P34" s="96"/>
    </row>
    <row r="35" spans="1:16" x14ac:dyDescent="0.2">
      <c r="A35" s="132"/>
      <c r="B35" s="133"/>
      <c r="C35" s="340"/>
      <c r="D35" s="98"/>
      <c r="E35" s="113"/>
      <c r="F35" s="97"/>
      <c r="G35" s="106"/>
      <c r="H35" s="107"/>
      <c r="I35" s="76"/>
      <c r="J35" s="76"/>
      <c r="K35" s="76"/>
      <c r="L35" s="76"/>
      <c r="M35" s="96"/>
      <c r="N35" s="96"/>
      <c r="O35" s="96"/>
      <c r="P35" s="96"/>
    </row>
    <row r="36" spans="1:16" x14ac:dyDescent="0.2">
      <c r="A36" s="132"/>
      <c r="B36" s="133"/>
      <c r="C36" s="113"/>
      <c r="D36" s="98"/>
      <c r="E36" s="113"/>
      <c r="F36" s="97"/>
      <c r="G36" s="106"/>
      <c r="H36" s="107"/>
      <c r="I36" s="76"/>
      <c r="J36" s="76"/>
      <c r="K36" s="76"/>
      <c r="L36" s="76"/>
      <c r="M36" s="96"/>
      <c r="N36" s="96"/>
      <c r="O36" s="96"/>
      <c r="P36" s="96"/>
    </row>
    <row r="37" spans="1:16" x14ac:dyDescent="0.2">
      <c r="A37" s="132"/>
      <c r="B37" s="133"/>
      <c r="C37" s="113"/>
      <c r="D37" s="98"/>
      <c r="E37" s="113"/>
      <c r="F37" s="97"/>
      <c r="G37" s="106"/>
      <c r="H37" s="107"/>
      <c r="I37" s="76"/>
      <c r="J37" s="76"/>
      <c r="K37" s="76"/>
      <c r="L37" s="76"/>
      <c r="M37" s="96"/>
      <c r="N37" s="96"/>
      <c r="O37" s="96"/>
      <c r="P37" s="96"/>
    </row>
    <row r="38" spans="1:16" x14ac:dyDescent="0.2">
      <c r="A38" s="132"/>
      <c r="B38" s="133"/>
      <c r="C38" s="113"/>
      <c r="D38" s="98"/>
      <c r="E38" s="113"/>
      <c r="F38" s="97"/>
      <c r="G38" s="106"/>
      <c r="H38" s="107"/>
      <c r="I38" s="87"/>
      <c r="J38" s="76"/>
      <c r="K38" s="76"/>
      <c r="L38" s="76"/>
      <c r="M38" s="96"/>
      <c r="N38" s="96"/>
      <c r="O38" s="96"/>
      <c r="P38" s="96"/>
    </row>
    <row r="39" spans="1:16" s="8" customFormat="1" x14ac:dyDescent="0.2">
      <c r="A39" s="130"/>
      <c r="B39" s="131"/>
      <c r="C39" s="113"/>
      <c r="D39" s="94"/>
      <c r="E39" s="113"/>
      <c r="F39" s="101"/>
      <c r="G39" s="92"/>
      <c r="H39" s="102"/>
      <c r="I39" s="76"/>
      <c r="J39" s="87"/>
      <c r="K39" s="87"/>
      <c r="L39" s="87"/>
      <c r="M39" s="92"/>
      <c r="N39" s="92"/>
      <c r="O39" s="92"/>
      <c r="P39" s="92"/>
    </row>
    <row r="40" spans="1:16" x14ac:dyDescent="0.2">
      <c r="A40" s="132"/>
      <c r="B40" s="133"/>
      <c r="C40" s="113"/>
      <c r="D40" s="98"/>
      <c r="E40" s="113"/>
      <c r="F40" s="97"/>
      <c r="G40" s="98"/>
      <c r="H40" s="99"/>
      <c r="I40" s="102"/>
      <c r="J40" s="76"/>
      <c r="K40" s="76"/>
      <c r="L40" s="76"/>
      <c r="M40" s="96"/>
      <c r="N40" s="96"/>
      <c r="O40" s="96"/>
      <c r="P40" s="96"/>
    </row>
    <row r="41" spans="1:16" s="8" customFormat="1" x14ac:dyDescent="0.2">
      <c r="A41" s="130"/>
      <c r="B41" s="131"/>
      <c r="C41" s="102"/>
      <c r="D41" s="102"/>
      <c r="E41" s="102"/>
      <c r="F41" s="101"/>
      <c r="G41" s="92"/>
      <c r="H41" s="102"/>
      <c r="I41" s="76"/>
      <c r="J41" s="102"/>
      <c r="K41" s="102"/>
      <c r="L41" s="102"/>
      <c r="M41" s="92"/>
      <c r="N41" s="92"/>
      <c r="O41" s="92"/>
      <c r="P41" s="92"/>
    </row>
    <row r="42" spans="1:16" x14ac:dyDescent="0.2">
      <c r="A42" s="132"/>
      <c r="B42" s="133"/>
      <c r="C42" s="113"/>
      <c r="D42" s="76"/>
      <c r="E42" s="113"/>
      <c r="F42" s="97"/>
      <c r="G42" s="106"/>
      <c r="H42" s="107"/>
      <c r="I42" s="76"/>
      <c r="J42" s="76"/>
      <c r="K42" s="76"/>
      <c r="L42" s="76"/>
      <c r="M42" s="96"/>
      <c r="N42" s="96"/>
      <c r="O42" s="96"/>
      <c r="P42" s="96"/>
    </row>
    <row r="43" spans="1:16" x14ac:dyDescent="0.2">
      <c r="A43" s="132"/>
      <c r="B43" s="133"/>
      <c r="C43" s="113"/>
      <c r="D43" s="76"/>
      <c r="E43" s="113"/>
      <c r="F43" s="97"/>
      <c r="G43" s="106"/>
      <c r="H43" s="107"/>
      <c r="I43" s="76"/>
      <c r="J43" s="76"/>
      <c r="K43" s="76"/>
      <c r="L43" s="76"/>
      <c r="M43" s="96"/>
      <c r="N43" s="96"/>
      <c r="O43" s="96"/>
      <c r="P43" s="96"/>
    </row>
    <row r="44" spans="1:16" x14ac:dyDescent="0.2">
      <c r="A44" s="132"/>
      <c r="B44" s="133"/>
      <c r="C44" s="113"/>
      <c r="D44" s="76"/>
      <c r="E44" s="113"/>
      <c r="F44" s="97"/>
      <c r="G44" s="106"/>
      <c r="H44" s="107"/>
      <c r="I44" s="90"/>
      <c r="J44" s="76"/>
      <c r="K44" s="76"/>
      <c r="L44" s="76"/>
      <c r="M44" s="96"/>
      <c r="N44" s="96"/>
      <c r="O44" s="96"/>
      <c r="P44" s="96"/>
    </row>
    <row r="45" spans="1:16" x14ac:dyDescent="0.2">
      <c r="A45" s="132"/>
      <c r="B45" s="133"/>
      <c r="C45" s="113"/>
      <c r="D45" s="76"/>
      <c r="E45" s="113"/>
      <c r="F45" s="97"/>
      <c r="G45" s="106"/>
      <c r="H45" s="107"/>
      <c r="I45" s="90"/>
      <c r="J45" s="76"/>
      <c r="K45" s="76"/>
      <c r="L45" s="76"/>
      <c r="M45" s="96"/>
      <c r="N45" s="96"/>
      <c r="O45" s="96"/>
      <c r="P45" s="96"/>
    </row>
    <row r="46" spans="1:16" s="77" customFormat="1" x14ac:dyDescent="0.2">
      <c r="A46" s="132"/>
      <c r="B46" s="133"/>
      <c r="C46" s="113"/>
      <c r="D46" s="76"/>
      <c r="E46" s="113"/>
      <c r="F46" s="97"/>
      <c r="G46" s="106"/>
      <c r="H46" s="107"/>
      <c r="I46" s="350"/>
      <c r="J46" s="76"/>
      <c r="K46" s="76"/>
      <c r="L46" s="76"/>
      <c r="M46" s="96"/>
      <c r="N46" s="96"/>
      <c r="O46" s="96"/>
      <c r="P46" s="96"/>
    </row>
    <row r="47" spans="1:16" s="351" customFormat="1" ht="12" x14ac:dyDescent="0.2">
      <c r="A47" s="347"/>
      <c r="B47" s="348"/>
      <c r="C47" s="349"/>
      <c r="D47" s="350"/>
      <c r="E47" s="349"/>
      <c r="F47" s="350"/>
      <c r="G47" s="350"/>
      <c r="H47" s="350"/>
      <c r="I47" s="92"/>
      <c r="J47" s="350"/>
      <c r="K47" s="350"/>
      <c r="L47" s="350"/>
      <c r="M47" s="350"/>
      <c r="N47" s="345"/>
      <c r="O47" s="350"/>
      <c r="P47" s="350"/>
    </row>
    <row r="48" spans="1:16" s="8" customFormat="1" x14ac:dyDescent="0.2">
      <c r="A48" s="130"/>
      <c r="B48" s="131"/>
      <c r="C48" s="102"/>
      <c r="D48" s="92"/>
      <c r="E48" s="113"/>
      <c r="F48" s="92"/>
      <c r="G48" s="92"/>
      <c r="H48" s="92"/>
      <c r="I48" s="76"/>
      <c r="J48" s="92"/>
      <c r="K48" s="92"/>
      <c r="L48" s="92"/>
      <c r="M48" s="92"/>
      <c r="N48" s="96"/>
      <c r="O48" s="92"/>
      <c r="P48" s="92"/>
    </row>
    <row r="49" spans="1:16" x14ac:dyDescent="0.2">
      <c r="A49" s="132"/>
      <c r="B49" s="133"/>
      <c r="C49" s="113"/>
      <c r="D49" s="76"/>
      <c r="E49" s="113"/>
      <c r="F49" s="97"/>
      <c r="G49" s="98"/>
      <c r="H49" s="99"/>
      <c r="I49" s="76"/>
      <c r="J49" s="76"/>
      <c r="K49" s="76"/>
      <c r="L49" s="76"/>
      <c r="M49" s="96"/>
      <c r="N49" s="96"/>
      <c r="O49" s="96"/>
      <c r="P49" s="96"/>
    </row>
    <row r="50" spans="1:16" x14ac:dyDescent="0.2">
      <c r="A50" s="132"/>
      <c r="B50" s="133"/>
      <c r="C50" s="113"/>
      <c r="D50" s="76"/>
      <c r="E50" s="113"/>
      <c r="F50" s="97"/>
      <c r="G50" s="98"/>
      <c r="H50" s="99"/>
      <c r="I50" s="96"/>
      <c r="J50" s="76"/>
      <c r="K50" s="76"/>
      <c r="L50" s="76"/>
      <c r="M50" s="96"/>
      <c r="N50" s="96"/>
      <c r="O50" s="96"/>
      <c r="P50" s="96"/>
    </row>
    <row r="51" spans="1:16" x14ac:dyDescent="0.2">
      <c r="A51" s="132"/>
      <c r="B51" s="133"/>
      <c r="C51" s="113"/>
      <c r="D51" s="76"/>
      <c r="E51" s="113"/>
      <c r="F51" s="98"/>
      <c r="G51" s="98"/>
      <c r="H51" s="98"/>
      <c r="I51" s="96"/>
      <c r="J51" s="76"/>
      <c r="K51" s="76"/>
      <c r="L51" s="76"/>
      <c r="M51" s="96"/>
      <c r="N51" s="96"/>
      <c r="O51" s="96"/>
      <c r="P51" s="96"/>
    </row>
    <row r="52" spans="1:16" s="118" customFormat="1" x14ac:dyDescent="0.2">
      <c r="A52" s="132"/>
      <c r="B52" s="133"/>
      <c r="C52" s="113"/>
      <c r="D52" s="76"/>
      <c r="E52" s="340"/>
      <c r="F52" s="98"/>
      <c r="G52" s="98"/>
      <c r="H52" s="343"/>
      <c r="I52" s="344"/>
      <c r="J52" s="76"/>
      <c r="K52" s="76"/>
      <c r="L52" s="76"/>
      <c r="M52" s="96"/>
      <c r="N52" s="96"/>
      <c r="O52" s="96"/>
      <c r="P52" s="110"/>
    </row>
    <row r="53" spans="1:16" s="346" customFormat="1" ht="14.25" customHeight="1" x14ac:dyDescent="0.2">
      <c r="A53" s="341"/>
      <c r="B53" s="341"/>
      <c r="C53" s="340"/>
      <c r="D53" s="342"/>
      <c r="E53" s="340"/>
      <c r="F53" s="343"/>
      <c r="G53" s="343"/>
      <c r="H53" s="344"/>
      <c r="I53" s="344"/>
      <c r="J53" s="344"/>
      <c r="K53" s="342"/>
      <c r="L53" s="342"/>
      <c r="M53" s="345"/>
      <c r="N53" s="345"/>
      <c r="O53" s="345"/>
    </row>
    <row r="54" spans="1:16" s="346" customFormat="1" ht="14.25" customHeight="1" x14ac:dyDescent="0.2">
      <c r="A54" s="341"/>
      <c r="B54" s="341"/>
      <c r="C54" s="340"/>
      <c r="D54" s="342"/>
      <c r="E54" s="340"/>
      <c r="F54" s="343"/>
      <c r="G54" s="343"/>
      <c r="H54" s="344"/>
      <c r="I54" s="123"/>
      <c r="J54" s="344"/>
      <c r="K54" s="342"/>
      <c r="L54" s="342"/>
      <c r="M54" s="345"/>
      <c r="N54" s="345"/>
      <c r="O54" s="345"/>
    </row>
    <row r="55" spans="1:16" s="124" customFormat="1" x14ac:dyDescent="0.2">
      <c r="A55" s="134"/>
      <c r="B55" s="134"/>
      <c r="C55" s="113"/>
      <c r="D55" s="76"/>
      <c r="E55" s="113"/>
      <c r="F55" s="98"/>
      <c r="G55" s="98"/>
      <c r="H55" s="123"/>
      <c r="I55" s="125"/>
      <c r="J55" s="123"/>
      <c r="K55" s="76"/>
      <c r="L55" s="76"/>
      <c r="M55" s="96"/>
      <c r="N55" s="96"/>
      <c r="O55" s="96"/>
    </row>
    <row r="56" spans="1:16" s="124" customFormat="1" x14ac:dyDescent="0.2">
      <c r="A56" s="134"/>
      <c r="B56" s="134"/>
      <c r="C56" s="113"/>
      <c r="D56" s="76"/>
      <c r="E56" s="113"/>
      <c r="F56" s="98"/>
      <c r="G56" s="98"/>
      <c r="H56" s="123"/>
      <c r="I56" s="110"/>
      <c r="J56" s="125"/>
      <c r="K56" s="76"/>
      <c r="L56" s="76"/>
      <c r="M56" s="96"/>
      <c r="N56" s="96"/>
      <c r="O56" s="96"/>
    </row>
    <row r="57" spans="1:16" s="77" customFormat="1" x14ac:dyDescent="0.2">
      <c r="A57" s="132"/>
      <c r="B57" s="133"/>
      <c r="C57" s="110"/>
      <c r="D57" s="37"/>
      <c r="E57" s="110"/>
      <c r="F57" s="114"/>
      <c r="G57" s="114"/>
      <c r="H57" s="114"/>
      <c r="I57" s="87"/>
      <c r="J57" s="37"/>
      <c r="K57" s="37"/>
      <c r="L57" s="37"/>
      <c r="M57" s="110"/>
      <c r="N57" s="110"/>
      <c r="O57" s="110"/>
      <c r="P57" s="110"/>
    </row>
    <row r="58" spans="1:16" s="8" customFormat="1" x14ac:dyDescent="0.2">
      <c r="A58" s="126"/>
      <c r="B58" s="75"/>
      <c r="C58" s="89"/>
      <c r="D58" s="87"/>
      <c r="E58" s="89"/>
      <c r="F58" s="87"/>
      <c r="G58" s="87"/>
      <c r="H58" s="87"/>
      <c r="I58" s="76"/>
      <c r="J58" s="87"/>
      <c r="K58" s="87"/>
      <c r="L58" s="87"/>
      <c r="M58" s="87"/>
      <c r="N58" s="87"/>
      <c r="O58" s="87"/>
      <c r="P58" s="87"/>
    </row>
    <row r="59" spans="1:16" x14ac:dyDescent="0.2">
      <c r="A59" s="135"/>
      <c r="B59" s="133"/>
      <c r="C59" s="113"/>
      <c r="D59" s="98"/>
      <c r="E59" s="113"/>
      <c r="F59" s="88"/>
      <c r="G59" s="76"/>
      <c r="H59" s="111"/>
      <c r="I59" s="342"/>
      <c r="J59" s="76"/>
      <c r="K59" s="76"/>
      <c r="L59" s="76"/>
      <c r="M59" s="76"/>
      <c r="N59" s="76"/>
      <c r="O59" s="76"/>
      <c r="P59" s="76"/>
    </row>
    <row r="60" spans="1:16" s="356" customFormat="1" x14ac:dyDescent="0.2">
      <c r="A60" s="352"/>
      <c r="B60" s="353"/>
      <c r="C60" s="340"/>
      <c r="D60" s="343"/>
      <c r="E60" s="340"/>
      <c r="F60" s="354"/>
      <c r="G60" s="342"/>
      <c r="H60" s="355"/>
      <c r="I60" s="76"/>
      <c r="J60" s="342"/>
      <c r="K60" s="342"/>
      <c r="L60" s="342"/>
      <c r="M60" s="342"/>
      <c r="N60" s="342"/>
      <c r="O60" s="342"/>
      <c r="P60" s="342"/>
    </row>
    <row r="61" spans="1:16" x14ac:dyDescent="0.2">
      <c r="A61" s="135"/>
      <c r="B61" s="133"/>
      <c r="C61" s="113"/>
      <c r="D61" s="98"/>
      <c r="E61" s="113"/>
      <c r="F61" s="88"/>
      <c r="G61" s="98"/>
      <c r="H61" s="111"/>
      <c r="I61" s="76"/>
      <c r="J61" s="76"/>
      <c r="K61" s="76"/>
      <c r="L61" s="76"/>
      <c r="M61" s="76"/>
      <c r="N61" s="76"/>
      <c r="O61" s="76"/>
      <c r="P61" s="76"/>
    </row>
    <row r="62" spans="1:16" x14ac:dyDescent="0.2">
      <c r="A62" s="135"/>
      <c r="B62" s="133"/>
      <c r="C62" s="113"/>
      <c r="D62" s="98"/>
      <c r="E62" s="113"/>
      <c r="F62" s="112"/>
      <c r="G62" s="96"/>
      <c r="H62" s="113"/>
      <c r="I62" s="76"/>
      <c r="J62" s="76"/>
      <c r="K62" s="76"/>
      <c r="L62" s="76"/>
      <c r="M62" s="96"/>
      <c r="N62" s="96"/>
      <c r="O62" s="96"/>
      <c r="P62" s="96"/>
    </row>
    <row r="63" spans="1:16" x14ac:dyDescent="0.2">
      <c r="A63" s="135"/>
      <c r="B63" s="133"/>
      <c r="C63" s="340"/>
      <c r="D63" s="98"/>
      <c r="E63" s="113"/>
      <c r="F63" s="112"/>
      <c r="G63" s="96"/>
      <c r="H63" s="113"/>
      <c r="I63" s="76"/>
      <c r="J63" s="76"/>
      <c r="K63" s="76"/>
      <c r="L63" s="76"/>
      <c r="M63" s="96"/>
      <c r="N63" s="96"/>
      <c r="O63" s="96"/>
      <c r="P63" s="96"/>
    </row>
    <row r="64" spans="1:16" x14ac:dyDescent="0.2">
      <c r="A64" s="135"/>
      <c r="B64" s="133"/>
      <c r="C64" s="113"/>
      <c r="D64" s="98"/>
      <c r="E64" s="113"/>
      <c r="F64" s="112"/>
      <c r="G64" s="96"/>
      <c r="H64" s="113"/>
      <c r="I64" s="76"/>
      <c r="J64" s="76"/>
      <c r="K64" s="76"/>
      <c r="L64" s="76"/>
      <c r="M64" s="96"/>
      <c r="N64" s="96"/>
      <c r="O64" s="96"/>
      <c r="P64" s="96"/>
    </row>
    <row r="65" spans="1:16" x14ac:dyDescent="0.2">
      <c r="A65" s="135"/>
      <c r="B65" s="136"/>
      <c r="C65" s="340"/>
      <c r="D65" s="98"/>
      <c r="E65" s="113"/>
      <c r="F65" s="112"/>
      <c r="G65" s="96"/>
      <c r="H65" s="113"/>
      <c r="I65" s="76"/>
      <c r="J65" s="76"/>
      <c r="K65" s="76"/>
      <c r="L65" s="76"/>
      <c r="M65" s="96"/>
      <c r="N65" s="96"/>
      <c r="O65" s="96"/>
      <c r="P65" s="96"/>
    </row>
    <row r="66" spans="1:16" x14ac:dyDescent="0.2">
      <c r="A66" s="135"/>
      <c r="B66" s="136"/>
      <c r="C66" s="113"/>
      <c r="D66" s="98"/>
      <c r="E66" s="113"/>
      <c r="F66" s="112"/>
      <c r="G66" s="96"/>
      <c r="H66" s="113"/>
      <c r="I66" s="76"/>
      <c r="J66" s="76"/>
      <c r="K66" s="76"/>
      <c r="L66" s="76"/>
      <c r="M66" s="96"/>
      <c r="N66" s="96"/>
      <c r="O66" s="96"/>
      <c r="P66" s="96"/>
    </row>
    <row r="67" spans="1:16" x14ac:dyDescent="0.2">
      <c r="A67" s="135"/>
      <c r="B67" s="136"/>
      <c r="C67" s="113"/>
      <c r="D67" s="98"/>
      <c r="E67" s="113"/>
      <c r="F67" s="112"/>
      <c r="G67" s="96"/>
      <c r="H67" s="113"/>
      <c r="I67" s="76"/>
      <c r="J67" s="76"/>
      <c r="K67" s="76"/>
      <c r="L67" s="76"/>
      <c r="M67" s="96"/>
      <c r="N67" s="96"/>
      <c r="O67" s="96"/>
      <c r="P67" s="96"/>
    </row>
    <row r="68" spans="1:16" x14ac:dyDescent="0.2">
      <c r="A68" s="135"/>
      <c r="B68" s="136"/>
      <c r="C68" s="113"/>
      <c r="D68" s="98"/>
      <c r="E68" s="113"/>
      <c r="F68" s="112"/>
      <c r="G68" s="96"/>
      <c r="H68" s="113"/>
      <c r="I68" s="76"/>
      <c r="J68" s="76"/>
      <c r="K68" s="76"/>
      <c r="L68" s="76"/>
      <c r="M68" s="96"/>
      <c r="N68" s="96"/>
      <c r="O68" s="96"/>
      <c r="P68" s="96"/>
    </row>
    <row r="69" spans="1:16" x14ac:dyDescent="0.2">
      <c r="A69" s="135"/>
      <c r="B69" s="136"/>
      <c r="C69" s="113"/>
      <c r="D69" s="98"/>
      <c r="E69" s="113"/>
      <c r="F69" s="112"/>
      <c r="G69" s="96"/>
      <c r="H69" s="113"/>
      <c r="I69" s="76"/>
      <c r="J69" s="76"/>
      <c r="K69" s="76"/>
      <c r="L69" s="76"/>
      <c r="M69" s="96"/>
      <c r="N69" s="96"/>
      <c r="O69" s="96"/>
      <c r="P69" s="96"/>
    </row>
    <row r="70" spans="1:16" x14ac:dyDescent="0.2">
      <c r="A70" s="135"/>
      <c r="B70" s="136"/>
      <c r="C70" s="113"/>
      <c r="D70" s="98"/>
      <c r="E70" s="113"/>
      <c r="F70" s="112"/>
      <c r="G70" s="96"/>
      <c r="H70" s="113"/>
      <c r="I70" s="76"/>
      <c r="J70" s="76"/>
      <c r="K70" s="76"/>
      <c r="L70" s="76"/>
      <c r="M70" s="96"/>
      <c r="N70" s="96"/>
      <c r="O70" s="96"/>
      <c r="P70" s="96"/>
    </row>
    <row r="71" spans="1:16" x14ac:dyDescent="0.2">
      <c r="A71" s="135"/>
      <c r="B71" s="133"/>
      <c r="C71" s="340"/>
      <c r="D71" s="98"/>
      <c r="E71" s="113"/>
      <c r="F71" s="112"/>
      <c r="G71" s="96"/>
      <c r="H71" s="113"/>
      <c r="J71" s="76"/>
      <c r="K71" s="76"/>
      <c r="L71" s="76"/>
      <c r="M71" s="96"/>
      <c r="N71" s="96"/>
      <c r="O71" s="96"/>
      <c r="P71" s="96"/>
    </row>
    <row r="73" spans="1:16" ht="14.25" x14ac:dyDescent="0.2">
      <c r="C73" s="117"/>
      <c r="E73" s="117"/>
      <c r="I73" s="122"/>
    </row>
    <row r="74" spans="1:16" ht="14.25" x14ac:dyDescent="0.2">
      <c r="B74" s="121"/>
      <c r="C74" s="121"/>
      <c r="E74" s="121"/>
      <c r="F74" s="121"/>
      <c r="G74" s="121"/>
      <c r="H74" s="116"/>
      <c r="I74" s="122"/>
    </row>
    <row r="75" spans="1:16" ht="14.25" x14ac:dyDescent="0.2">
      <c r="A75" s="120"/>
      <c r="B75" s="121"/>
      <c r="C75" s="121"/>
      <c r="E75" s="121"/>
      <c r="F75" s="121"/>
      <c r="G75" s="121"/>
      <c r="H75" s="116"/>
      <c r="I75" s="122"/>
      <c r="J75" s="122"/>
    </row>
    <row r="76" spans="1:16" ht="14.25" x14ac:dyDescent="0.2">
      <c r="A76" s="120"/>
      <c r="B76" s="121"/>
      <c r="C76" s="121"/>
      <c r="E76" s="121"/>
      <c r="F76" s="121"/>
      <c r="G76" s="121"/>
      <c r="H76" s="116"/>
      <c r="J76" s="122"/>
    </row>
    <row r="77" spans="1:16" ht="14.25" x14ac:dyDescent="0.2">
      <c r="A77" s="120"/>
      <c r="J77" s="122"/>
    </row>
    <row r="78" spans="1:16" x14ac:dyDescent="0.2">
      <c r="J78" s="116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horizontalDpi="4294967293" r:id="rId1"/>
  <headerFooter>
    <oddFooter>&amp;LTVZ Financijski plan 2014 v1&amp;CPlan rashoda&amp;RStr. 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0"/>
  <sheetViews>
    <sheetView tabSelected="1" topLeftCell="A35" zoomScaleNormal="100" workbookViewId="0">
      <selection activeCell="G1" sqref="G1"/>
    </sheetView>
  </sheetViews>
  <sheetFormatPr defaultColWidth="11.42578125" defaultRowHeight="11.25" x14ac:dyDescent="0.2"/>
  <cols>
    <col min="1" max="1" width="9" style="52" customWidth="1"/>
    <col min="2" max="2" width="23.140625" style="53" customWidth="1"/>
    <col min="3" max="3" width="14.42578125" style="50" customWidth="1"/>
    <col min="4" max="4" width="13" style="50" customWidth="1"/>
    <col min="5" max="5" width="14.140625" style="50" customWidth="1"/>
    <col min="6" max="6" width="12.85546875" style="55" customWidth="1"/>
    <col min="7" max="7" width="18" style="55" customWidth="1"/>
    <col min="8" max="16384" width="11.42578125" style="50"/>
  </cols>
  <sheetData>
    <row r="1" spans="1:7" ht="36.75" customHeight="1" x14ac:dyDescent="0.2">
      <c r="A1" s="82" t="s">
        <v>0</v>
      </c>
      <c r="B1" s="6" t="s">
        <v>1</v>
      </c>
      <c r="C1" s="54" t="s">
        <v>223</v>
      </c>
      <c r="D1" s="46" t="s">
        <v>224</v>
      </c>
      <c r="E1" s="362" t="s">
        <v>226</v>
      </c>
      <c r="F1" s="390" t="s">
        <v>227</v>
      </c>
      <c r="G1" s="393" t="s">
        <v>228</v>
      </c>
    </row>
    <row r="2" spans="1:7" x14ac:dyDescent="0.2">
      <c r="A2" s="370"/>
      <c r="B2" s="364"/>
      <c r="C2" s="133"/>
      <c r="D2" s="51"/>
      <c r="E2" s="357"/>
      <c r="F2" s="379"/>
      <c r="G2" s="357"/>
    </row>
    <row r="3" spans="1:7" s="51" customFormat="1" ht="22.5" x14ac:dyDescent="0.2">
      <c r="A3" s="130"/>
      <c r="B3" s="359" t="s">
        <v>41</v>
      </c>
      <c r="C3" s="360"/>
      <c r="D3" s="133"/>
      <c r="E3" s="366"/>
      <c r="F3" s="56"/>
      <c r="G3" s="360"/>
    </row>
    <row r="4" spans="1:7" s="51" customFormat="1" ht="12.75" x14ac:dyDescent="0.2">
      <c r="A4" s="370"/>
      <c r="B4" s="48" t="s">
        <v>225</v>
      </c>
      <c r="C4" s="392">
        <v>49007542</v>
      </c>
      <c r="D4" s="391">
        <v>47480585</v>
      </c>
      <c r="E4" s="366"/>
      <c r="F4" s="56"/>
      <c r="G4" s="392">
        <v>49007542</v>
      </c>
    </row>
    <row r="5" spans="1:7" ht="12.75" x14ac:dyDescent="0.2">
      <c r="A5" s="370">
        <v>3</v>
      </c>
      <c r="B5" s="48"/>
      <c r="C5" s="360">
        <v>46002332</v>
      </c>
      <c r="D5" s="366">
        <v>46066557</v>
      </c>
      <c r="E5" s="394">
        <f>SUM(E6+E50+E125+E140)</f>
        <v>1500000</v>
      </c>
      <c r="F5" s="396">
        <f>SUM(F19+F24)</f>
        <v>-1500000</v>
      </c>
      <c r="G5" s="360">
        <f>SUM(G6+G18+G140)</f>
        <v>46002332</v>
      </c>
    </row>
    <row r="6" spans="1:7" s="73" customFormat="1" ht="12" x14ac:dyDescent="0.2">
      <c r="A6" s="370">
        <v>31</v>
      </c>
      <c r="B6" s="359"/>
      <c r="C6" s="369">
        <v>31985477</v>
      </c>
      <c r="D6" s="360">
        <v>32054138</v>
      </c>
      <c r="E6" s="385">
        <v>1000000</v>
      </c>
      <c r="F6" s="381"/>
      <c r="G6" s="369">
        <v>32985477</v>
      </c>
    </row>
    <row r="7" spans="1:7" s="51" customFormat="1" x14ac:dyDescent="0.2">
      <c r="A7" s="370">
        <v>311</v>
      </c>
      <c r="B7" s="359" t="s">
        <v>82</v>
      </c>
      <c r="C7" s="360">
        <v>26760296</v>
      </c>
      <c r="D7" s="363">
        <f>SUM(D8:D11)</f>
        <v>27020753</v>
      </c>
      <c r="E7" s="360">
        <v>750000</v>
      </c>
      <c r="F7" s="383"/>
      <c r="G7" s="360">
        <v>27510296</v>
      </c>
    </row>
    <row r="8" spans="1:7" x14ac:dyDescent="0.2">
      <c r="A8" s="371">
        <v>311110</v>
      </c>
      <c r="B8" s="136" t="s">
        <v>77</v>
      </c>
      <c r="C8" s="357"/>
      <c r="D8" s="363">
        <v>6039728</v>
      </c>
      <c r="E8" s="357">
        <v>500000</v>
      </c>
      <c r="F8" s="379"/>
      <c r="G8" s="357"/>
    </row>
    <row r="9" spans="1:7" x14ac:dyDescent="0.2">
      <c r="A9" s="371">
        <v>311111</v>
      </c>
      <c r="B9" s="136" t="s">
        <v>78</v>
      </c>
      <c r="C9" s="357"/>
      <c r="D9" s="363">
        <v>6616354</v>
      </c>
      <c r="E9" s="357">
        <v>250000</v>
      </c>
      <c r="F9" s="379"/>
      <c r="G9" s="357"/>
    </row>
    <row r="10" spans="1:7" x14ac:dyDescent="0.2">
      <c r="A10" s="371">
        <v>311112</v>
      </c>
      <c r="B10" s="136" t="s">
        <v>79</v>
      </c>
      <c r="C10" s="357"/>
      <c r="D10" s="363">
        <v>14364671</v>
      </c>
      <c r="E10" s="357"/>
      <c r="F10" s="379"/>
      <c r="G10" s="357"/>
    </row>
    <row r="11" spans="1:7" x14ac:dyDescent="0.2">
      <c r="A11" s="371">
        <v>311115</v>
      </c>
      <c r="B11" s="136" t="s">
        <v>80</v>
      </c>
      <c r="C11" s="357"/>
      <c r="D11" s="363">
        <v>0</v>
      </c>
      <c r="E11" s="357"/>
      <c r="F11" s="379"/>
      <c r="G11" s="357"/>
    </row>
    <row r="12" spans="1:7" ht="22.5" x14ac:dyDescent="0.2">
      <c r="A12" s="370">
        <v>312</v>
      </c>
      <c r="B12" s="136" t="s">
        <v>81</v>
      </c>
      <c r="C12" s="360">
        <v>622410</v>
      </c>
      <c r="D12" s="363">
        <v>454848</v>
      </c>
      <c r="E12" s="357">
        <v>250000</v>
      </c>
      <c r="F12" s="379"/>
      <c r="G12" s="357">
        <v>872410</v>
      </c>
    </row>
    <row r="13" spans="1:7" ht="22.5" x14ac:dyDescent="0.2">
      <c r="A13" s="371">
        <v>3121</v>
      </c>
      <c r="B13" s="136" t="s">
        <v>81</v>
      </c>
      <c r="C13" s="360"/>
      <c r="D13" s="358">
        <v>454848</v>
      </c>
      <c r="E13" s="357"/>
      <c r="F13" s="382"/>
      <c r="G13" s="357"/>
    </row>
    <row r="14" spans="1:7" s="51" customFormat="1" x14ac:dyDescent="0.2">
      <c r="A14" s="370">
        <v>313</v>
      </c>
      <c r="B14" s="359" t="s">
        <v>83</v>
      </c>
      <c r="C14" s="360">
        <v>4602771</v>
      </c>
      <c r="D14" s="363">
        <f t="shared" ref="D14" si="0">SUM(D15:D16)</f>
        <v>4578536</v>
      </c>
      <c r="E14" s="360"/>
      <c r="F14" s="380"/>
      <c r="G14" s="360">
        <v>4602771</v>
      </c>
    </row>
    <row r="15" spans="1:7" ht="22.5" x14ac:dyDescent="0.2">
      <c r="A15" s="372">
        <v>3132</v>
      </c>
      <c r="B15" s="136" t="s">
        <v>84</v>
      </c>
      <c r="C15" s="360"/>
      <c r="D15" s="358">
        <v>4126006</v>
      </c>
      <c r="E15" s="357"/>
      <c r="F15" s="379"/>
      <c r="G15" s="357"/>
    </row>
    <row r="16" spans="1:7" ht="33.75" x14ac:dyDescent="0.2">
      <c r="A16" s="372">
        <v>3133</v>
      </c>
      <c r="B16" s="136" t="s">
        <v>118</v>
      </c>
      <c r="C16" s="360"/>
      <c r="D16" s="358">
        <v>452530</v>
      </c>
      <c r="E16" s="357"/>
      <c r="F16" s="379"/>
      <c r="G16" s="357"/>
    </row>
    <row r="17" spans="1:7" x14ac:dyDescent="0.2">
      <c r="A17" s="370"/>
      <c r="B17" s="359"/>
      <c r="C17" s="360"/>
      <c r="D17" s="363"/>
      <c r="E17" s="357"/>
      <c r="F17" s="379"/>
      <c r="G17" s="357"/>
    </row>
    <row r="18" spans="1:7" x14ac:dyDescent="0.2">
      <c r="A18" s="370">
        <v>32</v>
      </c>
      <c r="B18" s="359" t="s">
        <v>119</v>
      </c>
      <c r="C18" s="360">
        <v>13997855</v>
      </c>
      <c r="D18" s="363">
        <f>SUM(D19+D24+D50+D123+D125)</f>
        <v>12555709</v>
      </c>
      <c r="E18" s="357"/>
      <c r="F18" s="379"/>
      <c r="G18" s="357">
        <v>12992855</v>
      </c>
    </row>
    <row r="19" spans="1:7" ht="22.5" x14ac:dyDescent="0.2">
      <c r="A19" s="370">
        <v>321</v>
      </c>
      <c r="B19" s="359" t="s">
        <v>85</v>
      </c>
      <c r="C19" s="360">
        <v>2374511</v>
      </c>
      <c r="D19" s="363">
        <f t="shared" ref="D19" si="1">SUM(D20:D23)</f>
        <v>1240100</v>
      </c>
      <c r="E19" s="357"/>
      <c r="F19" s="395">
        <v>-1000000</v>
      </c>
      <c r="G19" s="357">
        <v>1374511</v>
      </c>
    </row>
    <row r="20" spans="1:7" x14ac:dyDescent="0.2">
      <c r="A20" s="372">
        <v>3211</v>
      </c>
      <c r="B20" s="136" t="s">
        <v>86</v>
      </c>
      <c r="C20" s="360"/>
      <c r="D20" s="358">
        <v>300096</v>
      </c>
      <c r="E20" s="357"/>
      <c r="F20" s="395"/>
      <c r="G20" s="357"/>
    </row>
    <row r="21" spans="1:7" ht="22.5" x14ac:dyDescent="0.2">
      <c r="A21" s="372">
        <v>3212</v>
      </c>
      <c r="B21" s="136" t="s">
        <v>87</v>
      </c>
      <c r="C21" s="360"/>
      <c r="D21" s="358">
        <v>660007</v>
      </c>
      <c r="E21" s="357"/>
      <c r="F21" s="395"/>
      <c r="G21" s="357"/>
    </row>
    <row r="22" spans="1:7" ht="22.5" x14ac:dyDescent="0.2">
      <c r="A22" s="372">
        <v>3213</v>
      </c>
      <c r="B22" s="136" t="s">
        <v>88</v>
      </c>
      <c r="C22" s="360"/>
      <c r="D22" s="358">
        <v>165718</v>
      </c>
      <c r="E22" s="357"/>
      <c r="F22" s="395"/>
      <c r="G22" s="357"/>
    </row>
    <row r="23" spans="1:7" ht="22.5" x14ac:dyDescent="0.2">
      <c r="A23" s="372">
        <v>3214</v>
      </c>
      <c r="B23" s="136" t="s">
        <v>89</v>
      </c>
      <c r="C23" s="360"/>
      <c r="D23" s="358">
        <v>114279</v>
      </c>
      <c r="E23" s="357"/>
      <c r="F23" s="395"/>
      <c r="G23" s="357"/>
    </row>
    <row r="24" spans="1:7" ht="22.5" x14ac:dyDescent="0.2">
      <c r="A24" s="370">
        <v>322</v>
      </c>
      <c r="B24" s="359" t="s">
        <v>90</v>
      </c>
      <c r="C24" s="360">
        <v>2151946</v>
      </c>
      <c r="D24" s="363">
        <f>SUM(D25+D29+D35+D40+D48+D49)</f>
        <v>1377668</v>
      </c>
      <c r="E24" s="357"/>
      <c r="F24" s="395">
        <v>-500000</v>
      </c>
      <c r="G24" s="357">
        <v>1651946</v>
      </c>
    </row>
    <row r="25" spans="1:7" x14ac:dyDescent="0.2">
      <c r="A25" s="372">
        <v>3221</v>
      </c>
      <c r="B25" s="136" t="s">
        <v>74</v>
      </c>
      <c r="C25" s="360"/>
      <c r="D25" s="358">
        <v>251926</v>
      </c>
      <c r="E25" s="357"/>
      <c r="F25" s="379"/>
      <c r="G25" s="357"/>
    </row>
    <row r="26" spans="1:7" hidden="1" x14ac:dyDescent="0.2">
      <c r="A26" s="372"/>
      <c r="B26" s="136" t="s">
        <v>196</v>
      </c>
      <c r="C26" s="360"/>
      <c r="D26" s="358"/>
      <c r="E26" s="357"/>
      <c r="F26" s="379"/>
      <c r="G26" s="357"/>
    </row>
    <row r="27" spans="1:7" hidden="1" x14ac:dyDescent="0.2">
      <c r="A27" s="372"/>
      <c r="B27" s="136" t="s">
        <v>197</v>
      </c>
      <c r="C27" s="360"/>
      <c r="D27" s="358"/>
      <c r="E27" s="357"/>
      <c r="F27" s="379"/>
      <c r="G27" s="357"/>
    </row>
    <row r="28" spans="1:7" hidden="1" x14ac:dyDescent="0.2">
      <c r="A28" s="372"/>
      <c r="B28" s="136" t="s">
        <v>198</v>
      </c>
      <c r="C28" s="360"/>
      <c r="D28" s="358"/>
      <c r="E28" s="357"/>
      <c r="F28" s="379"/>
      <c r="G28" s="357"/>
    </row>
    <row r="29" spans="1:7" hidden="1" x14ac:dyDescent="0.2">
      <c r="A29" s="372"/>
      <c r="B29" s="136" t="s">
        <v>199</v>
      </c>
      <c r="C29" s="360"/>
      <c r="D29" s="358"/>
      <c r="E29" s="357"/>
      <c r="F29" s="379"/>
      <c r="G29" s="357"/>
    </row>
    <row r="30" spans="1:7" hidden="1" x14ac:dyDescent="0.2">
      <c r="A30" s="372"/>
      <c r="B30" s="136" t="s">
        <v>200</v>
      </c>
      <c r="C30" s="360"/>
      <c r="D30" s="358"/>
      <c r="E30" s="357"/>
      <c r="F30" s="379"/>
      <c r="G30" s="357"/>
    </row>
    <row r="31" spans="1:7" hidden="1" x14ac:dyDescent="0.2">
      <c r="A31" s="372" t="s">
        <v>201</v>
      </c>
      <c r="B31" s="362"/>
      <c r="C31" s="360"/>
      <c r="D31" s="367"/>
      <c r="E31" s="357"/>
      <c r="F31" s="379"/>
      <c r="G31" s="357"/>
    </row>
    <row r="32" spans="1:7" ht="22.5" hidden="1" x14ac:dyDescent="0.2">
      <c r="A32" s="372"/>
      <c r="B32" s="136" t="s">
        <v>202</v>
      </c>
      <c r="C32" s="360"/>
      <c r="D32" s="358"/>
      <c r="E32" s="357"/>
      <c r="F32" s="379"/>
      <c r="G32" s="357"/>
    </row>
    <row r="33" spans="1:7" ht="22.5" hidden="1" x14ac:dyDescent="0.2">
      <c r="A33" s="372"/>
      <c r="B33" s="136" t="s">
        <v>203</v>
      </c>
      <c r="C33" s="360"/>
      <c r="D33" s="358"/>
      <c r="E33" s="357"/>
      <c r="F33" s="379"/>
      <c r="G33" s="357"/>
    </row>
    <row r="34" spans="1:7" x14ac:dyDescent="0.2">
      <c r="A34" s="372">
        <v>3222</v>
      </c>
      <c r="B34" s="136" t="s">
        <v>120</v>
      </c>
      <c r="C34" s="360"/>
      <c r="D34" s="358"/>
      <c r="E34" s="357"/>
      <c r="F34" s="379"/>
      <c r="G34" s="357"/>
    </row>
    <row r="35" spans="1:7" x14ac:dyDescent="0.2">
      <c r="A35" s="372">
        <v>3223</v>
      </c>
      <c r="B35" s="136" t="s">
        <v>68</v>
      </c>
      <c r="C35" s="360"/>
      <c r="D35" s="358">
        <v>604424</v>
      </c>
      <c r="E35" s="357"/>
      <c r="F35" s="379"/>
      <c r="G35" s="357"/>
    </row>
    <row r="36" spans="1:7" hidden="1" x14ac:dyDescent="0.2">
      <c r="A36" s="372"/>
      <c r="B36" s="136" t="s">
        <v>121</v>
      </c>
      <c r="C36" s="360"/>
      <c r="D36" s="358"/>
      <c r="E36" s="357"/>
      <c r="F36" s="379"/>
      <c r="G36" s="357"/>
    </row>
    <row r="37" spans="1:7" hidden="1" x14ac:dyDescent="0.2">
      <c r="A37" s="372"/>
      <c r="B37" s="136" t="s">
        <v>122</v>
      </c>
      <c r="C37" s="360"/>
      <c r="D37" s="358"/>
      <c r="E37" s="357"/>
      <c r="F37" s="379"/>
      <c r="G37" s="357"/>
    </row>
    <row r="38" spans="1:7" hidden="1" x14ac:dyDescent="0.2">
      <c r="A38" s="372"/>
      <c r="B38" s="136" t="s">
        <v>123</v>
      </c>
      <c r="C38" s="360"/>
      <c r="D38" s="358"/>
      <c r="E38" s="357"/>
      <c r="F38" s="379"/>
      <c r="G38" s="357"/>
    </row>
    <row r="39" spans="1:7" hidden="1" x14ac:dyDescent="0.2">
      <c r="A39" s="372"/>
      <c r="B39" s="136" t="s">
        <v>124</v>
      </c>
      <c r="C39" s="360"/>
      <c r="D39" s="358"/>
      <c r="E39" s="357"/>
      <c r="F39" s="379"/>
      <c r="G39" s="357"/>
    </row>
    <row r="40" spans="1:7" ht="33.75" x14ac:dyDescent="0.2">
      <c r="A40" s="372">
        <v>3224</v>
      </c>
      <c r="B40" s="136" t="s">
        <v>91</v>
      </c>
      <c r="C40" s="360"/>
      <c r="D40" s="358">
        <v>291517</v>
      </c>
      <c r="E40" s="357"/>
      <c r="F40" s="379"/>
      <c r="G40" s="357"/>
    </row>
    <row r="41" spans="1:7" ht="22.5" hidden="1" x14ac:dyDescent="0.2">
      <c r="A41" s="372"/>
      <c r="B41" s="136" t="s">
        <v>191</v>
      </c>
      <c r="C41" s="360"/>
      <c r="D41" s="358"/>
      <c r="E41" s="357"/>
      <c r="F41" s="379"/>
      <c r="G41" s="357"/>
    </row>
    <row r="42" spans="1:7" ht="33.75" hidden="1" x14ac:dyDescent="0.2">
      <c r="A42" s="372"/>
      <c r="B42" s="136" t="s">
        <v>192</v>
      </c>
      <c r="C42" s="360"/>
      <c r="D42" s="358"/>
      <c r="E42" s="357"/>
      <c r="F42" s="379"/>
      <c r="G42" s="357"/>
    </row>
    <row r="43" spans="1:7" ht="33.75" hidden="1" x14ac:dyDescent="0.2">
      <c r="A43" s="372"/>
      <c r="B43" s="136" t="s">
        <v>193</v>
      </c>
      <c r="C43" s="360"/>
      <c r="D43" s="358"/>
      <c r="E43" s="357"/>
      <c r="F43" s="379"/>
      <c r="G43" s="357"/>
    </row>
    <row r="44" spans="1:7" ht="33.75" hidden="1" x14ac:dyDescent="0.2">
      <c r="A44" s="372"/>
      <c r="B44" s="136" t="s">
        <v>194</v>
      </c>
      <c r="C44" s="360"/>
      <c r="D44" s="358"/>
      <c r="E44" s="357"/>
      <c r="F44" s="379"/>
      <c r="G44" s="357"/>
    </row>
    <row r="45" spans="1:7" ht="22.5" hidden="1" x14ac:dyDescent="0.2">
      <c r="A45" s="372"/>
      <c r="B45" s="362" t="s">
        <v>195</v>
      </c>
      <c r="C45" s="360"/>
      <c r="D45" s="358"/>
      <c r="E45" s="357"/>
      <c r="F45" s="379"/>
      <c r="G45" s="357"/>
    </row>
    <row r="46" spans="1:7" hidden="1" x14ac:dyDescent="0.2">
      <c r="A46" s="372"/>
      <c r="B46" s="136"/>
      <c r="C46" s="360"/>
      <c r="D46" s="358"/>
      <c r="E46" s="357"/>
      <c r="F46" s="379"/>
      <c r="G46" s="357"/>
    </row>
    <row r="47" spans="1:7" hidden="1" x14ac:dyDescent="0.2">
      <c r="A47" s="372"/>
      <c r="B47" s="136"/>
      <c r="C47" s="360"/>
      <c r="D47" s="358"/>
      <c r="E47" s="357"/>
      <c r="F47" s="379"/>
      <c r="G47" s="357"/>
    </row>
    <row r="48" spans="1:7" x14ac:dyDescent="0.2">
      <c r="A48" s="372">
        <v>3225</v>
      </c>
      <c r="B48" s="136" t="s">
        <v>92</v>
      </c>
      <c r="C48" s="360"/>
      <c r="D48" s="358">
        <v>229302</v>
      </c>
      <c r="E48" s="357"/>
      <c r="F48" s="379"/>
      <c r="G48" s="357"/>
    </row>
    <row r="49" spans="1:7" ht="22.5" x14ac:dyDescent="0.2">
      <c r="A49" s="372">
        <v>3227</v>
      </c>
      <c r="B49" s="136" t="s">
        <v>93</v>
      </c>
      <c r="C49" s="360"/>
      <c r="D49" s="358">
        <v>499</v>
      </c>
      <c r="E49" s="357"/>
      <c r="F49" s="379"/>
      <c r="G49" s="357"/>
    </row>
    <row r="50" spans="1:7" s="51" customFormat="1" x14ac:dyDescent="0.2">
      <c r="A50" s="370">
        <v>323</v>
      </c>
      <c r="B50" s="359" t="s">
        <v>94</v>
      </c>
      <c r="C50" s="360">
        <v>8884131</v>
      </c>
      <c r="D50" s="363">
        <f t="shared" ref="D50" si="2">SUM(D51+D58+D72+D77+D83+D95+D98+D108+D111)</f>
        <v>9110903</v>
      </c>
      <c r="E50" s="386">
        <v>350000</v>
      </c>
      <c r="F50" s="383"/>
      <c r="G50" s="360">
        <v>9234131</v>
      </c>
    </row>
    <row r="51" spans="1:7" s="51" customFormat="1" ht="22.5" x14ac:dyDescent="0.2">
      <c r="A51" s="372">
        <v>3231</v>
      </c>
      <c r="B51" s="136" t="s">
        <v>95</v>
      </c>
      <c r="C51" s="360"/>
      <c r="D51" s="363">
        <f>SUM(D52:D57)</f>
        <v>347443</v>
      </c>
      <c r="E51" s="360"/>
      <c r="F51" s="380"/>
      <c r="G51" s="360"/>
    </row>
    <row r="52" spans="1:7" x14ac:dyDescent="0.2">
      <c r="A52" s="372"/>
      <c r="B52" s="136" t="s">
        <v>125</v>
      </c>
      <c r="C52" s="360"/>
      <c r="D52" s="358">
        <v>19345</v>
      </c>
      <c r="E52" s="357"/>
      <c r="F52" s="379"/>
      <c r="G52" s="357"/>
    </row>
    <row r="53" spans="1:7" x14ac:dyDescent="0.2">
      <c r="A53" s="372"/>
      <c r="B53" s="136" t="s">
        <v>126</v>
      </c>
      <c r="C53" s="360"/>
      <c r="D53" s="358">
        <v>237302</v>
      </c>
      <c r="E53" s="357"/>
      <c r="F53" s="379"/>
      <c r="G53" s="357"/>
    </row>
    <row r="54" spans="1:7" x14ac:dyDescent="0.2">
      <c r="A54" s="372"/>
      <c r="B54" s="136" t="s">
        <v>127</v>
      </c>
      <c r="C54" s="360"/>
      <c r="D54" s="358">
        <v>45406</v>
      </c>
      <c r="E54" s="357"/>
      <c r="F54" s="379"/>
      <c r="G54" s="357"/>
    </row>
    <row r="55" spans="1:7" x14ac:dyDescent="0.2">
      <c r="A55" s="372"/>
      <c r="B55" s="136" t="s">
        <v>128</v>
      </c>
      <c r="C55" s="360"/>
      <c r="D55" s="358">
        <v>13552</v>
      </c>
      <c r="E55" s="357"/>
      <c r="F55" s="379"/>
      <c r="G55" s="357"/>
    </row>
    <row r="56" spans="1:7" x14ac:dyDescent="0.2">
      <c r="A56" s="372"/>
      <c r="B56" s="136" t="s">
        <v>204</v>
      </c>
      <c r="C56" s="360"/>
      <c r="D56" s="358"/>
      <c r="E56" s="357"/>
      <c r="F56" s="379"/>
      <c r="G56" s="357"/>
    </row>
    <row r="57" spans="1:7" ht="22.5" x14ac:dyDescent="0.2">
      <c r="A57" s="372"/>
      <c r="B57" s="136" t="s">
        <v>129</v>
      </c>
      <c r="C57" s="360"/>
      <c r="D57" s="358">
        <v>31838</v>
      </c>
      <c r="E57" s="357"/>
      <c r="F57" s="379"/>
      <c r="G57" s="357"/>
    </row>
    <row r="58" spans="1:7" s="51" customFormat="1" ht="33.75" x14ac:dyDescent="0.2">
      <c r="A58" s="372">
        <v>3232</v>
      </c>
      <c r="B58" s="136" t="s">
        <v>75</v>
      </c>
      <c r="C58" s="360"/>
      <c r="D58" s="363">
        <v>473574</v>
      </c>
      <c r="E58" s="360"/>
      <c r="F58" s="380"/>
      <c r="G58" s="360"/>
    </row>
    <row r="59" spans="1:7" ht="33.75" hidden="1" x14ac:dyDescent="0.2">
      <c r="A59" s="372"/>
      <c r="B59" s="136" t="s">
        <v>130</v>
      </c>
      <c r="C59" s="360"/>
      <c r="D59" s="358"/>
      <c r="E59" s="357"/>
      <c r="F59" s="379"/>
      <c r="G59" s="357"/>
    </row>
    <row r="60" spans="1:7" ht="22.5" hidden="1" x14ac:dyDescent="0.2">
      <c r="A60" s="372"/>
      <c r="B60" s="136" t="s">
        <v>131</v>
      </c>
      <c r="C60" s="360"/>
      <c r="D60" s="358"/>
      <c r="E60" s="357"/>
      <c r="F60" s="379"/>
      <c r="G60" s="357"/>
    </row>
    <row r="61" spans="1:7" ht="22.5" hidden="1" x14ac:dyDescent="0.2">
      <c r="A61" s="372"/>
      <c r="B61" s="136" t="s">
        <v>132</v>
      </c>
      <c r="C61" s="360"/>
      <c r="D61" s="358"/>
      <c r="E61" s="357"/>
      <c r="F61" s="379"/>
      <c r="G61" s="357"/>
    </row>
    <row r="62" spans="1:7" hidden="1" x14ac:dyDescent="0.2">
      <c r="A62" s="372"/>
      <c r="B62" s="136" t="s">
        <v>133</v>
      </c>
      <c r="C62" s="360"/>
      <c r="D62" s="358"/>
      <c r="E62" s="357"/>
      <c r="F62" s="379"/>
      <c r="G62" s="357"/>
    </row>
    <row r="63" spans="1:7" ht="22.5" hidden="1" x14ac:dyDescent="0.2">
      <c r="A63" s="372"/>
      <c r="B63" s="136" t="s">
        <v>134</v>
      </c>
      <c r="C63" s="360"/>
      <c r="D63" s="358"/>
      <c r="E63" s="357"/>
      <c r="F63" s="379"/>
      <c r="G63" s="357"/>
    </row>
    <row r="64" spans="1:7" ht="22.5" hidden="1" x14ac:dyDescent="0.2">
      <c r="A64" s="372"/>
      <c r="B64" s="136" t="s">
        <v>135</v>
      </c>
      <c r="C64" s="360"/>
      <c r="D64" s="358"/>
      <c r="E64" s="357"/>
      <c r="F64" s="379"/>
      <c r="G64" s="357"/>
    </row>
    <row r="65" spans="1:7" ht="22.5" hidden="1" x14ac:dyDescent="0.2">
      <c r="A65" s="372"/>
      <c r="B65" s="136" t="s">
        <v>136</v>
      </c>
      <c r="C65" s="360"/>
      <c r="D65" s="358"/>
      <c r="E65" s="357"/>
      <c r="F65" s="379"/>
      <c r="G65" s="357"/>
    </row>
    <row r="66" spans="1:7" ht="22.5" hidden="1" x14ac:dyDescent="0.2">
      <c r="A66" s="372"/>
      <c r="B66" s="136" t="s">
        <v>137</v>
      </c>
      <c r="C66" s="360"/>
      <c r="D66" s="358"/>
      <c r="E66" s="357"/>
      <c r="F66" s="379"/>
      <c r="G66" s="357"/>
    </row>
    <row r="67" spans="1:7" ht="22.5" hidden="1" x14ac:dyDescent="0.2">
      <c r="A67" s="372"/>
      <c r="B67" s="136" t="s">
        <v>138</v>
      </c>
      <c r="C67" s="360"/>
      <c r="D67" s="358"/>
      <c r="E67" s="357"/>
      <c r="F67" s="379"/>
      <c r="G67" s="357"/>
    </row>
    <row r="68" spans="1:7" ht="22.5" hidden="1" x14ac:dyDescent="0.2">
      <c r="A68" s="372"/>
      <c r="B68" s="136" t="s">
        <v>139</v>
      </c>
      <c r="C68" s="360"/>
      <c r="D68" s="358"/>
      <c r="E68" s="357"/>
      <c r="F68" s="379"/>
      <c r="G68" s="357"/>
    </row>
    <row r="69" spans="1:7" ht="22.5" hidden="1" x14ac:dyDescent="0.2">
      <c r="A69" s="372"/>
      <c r="B69" s="136" t="s">
        <v>140</v>
      </c>
      <c r="C69" s="360"/>
      <c r="D69" s="358"/>
      <c r="E69" s="357"/>
      <c r="F69" s="379"/>
      <c r="G69" s="357"/>
    </row>
    <row r="70" spans="1:7" ht="22.5" hidden="1" x14ac:dyDescent="0.2">
      <c r="A70" s="372"/>
      <c r="B70" s="136" t="s">
        <v>141</v>
      </c>
      <c r="C70" s="360"/>
      <c r="D70" s="358"/>
      <c r="E70" s="357"/>
      <c r="F70" s="379"/>
      <c r="G70" s="357"/>
    </row>
    <row r="71" spans="1:7" ht="33.75" hidden="1" x14ac:dyDescent="0.2">
      <c r="A71" s="372"/>
      <c r="B71" s="136" t="s">
        <v>212</v>
      </c>
      <c r="C71" s="360"/>
      <c r="D71" s="358"/>
      <c r="E71" s="357"/>
      <c r="F71" s="379"/>
      <c r="G71" s="357"/>
    </row>
    <row r="72" spans="1:7" ht="22.5" x14ac:dyDescent="0.2">
      <c r="A72" s="372">
        <v>3233</v>
      </c>
      <c r="B72" s="136" t="s">
        <v>96</v>
      </c>
      <c r="C72" s="360"/>
      <c r="D72" s="358">
        <v>160415</v>
      </c>
      <c r="E72" s="357"/>
      <c r="F72" s="379"/>
      <c r="G72" s="357"/>
    </row>
    <row r="73" spans="1:7" hidden="1" x14ac:dyDescent="0.2">
      <c r="A73" s="372"/>
      <c r="B73" s="136" t="s">
        <v>142</v>
      </c>
      <c r="C73" s="360"/>
      <c r="D73" s="358"/>
      <c r="E73" s="357"/>
      <c r="F73" s="379"/>
      <c r="G73" s="357"/>
    </row>
    <row r="74" spans="1:7" ht="22.5" hidden="1" x14ac:dyDescent="0.2">
      <c r="A74" s="372"/>
      <c r="B74" s="136" t="s">
        <v>143</v>
      </c>
      <c r="C74" s="360"/>
      <c r="D74" s="358"/>
      <c r="E74" s="357"/>
      <c r="F74" s="379"/>
      <c r="G74" s="357"/>
    </row>
    <row r="75" spans="1:7" ht="22.5" hidden="1" x14ac:dyDescent="0.2">
      <c r="A75" s="372"/>
      <c r="B75" s="136" t="s">
        <v>144</v>
      </c>
      <c r="C75" s="360"/>
      <c r="D75" s="358"/>
      <c r="E75" s="357"/>
      <c r="F75" s="379"/>
      <c r="G75" s="357"/>
    </row>
    <row r="76" spans="1:7" ht="22.5" hidden="1" x14ac:dyDescent="0.2">
      <c r="A76" s="372"/>
      <c r="B76" s="136" t="s">
        <v>145</v>
      </c>
      <c r="C76" s="360"/>
      <c r="D76" s="358"/>
      <c r="E76" s="357"/>
      <c r="F76" s="379"/>
      <c r="G76" s="357"/>
    </row>
    <row r="77" spans="1:7" x14ac:dyDescent="0.2">
      <c r="A77" s="372">
        <v>3234</v>
      </c>
      <c r="B77" s="136" t="s">
        <v>76</v>
      </c>
      <c r="C77" s="360"/>
      <c r="D77" s="358">
        <v>257331</v>
      </c>
      <c r="E77" s="357"/>
      <c r="F77" s="379"/>
      <c r="G77" s="357"/>
    </row>
    <row r="78" spans="1:7" hidden="1" x14ac:dyDescent="0.2">
      <c r="A78" s="372"/>
      <c r="B78" s="136" t="s">
        <v>146</v>
      </c>
      <c r="C78" s="360"/>
      <c r="D78" s="358"/>
      <c r="E78" s="357"/>
      <c r="F78" s="379"/>
      <c r="G78" s="357"/>
    </row>
    <row r="79" spans="1:7" hidden="1" x14ac:dyDescent="0.2">
      <c r="A79" s="372"/>
      <c r="B79" s="136" t="s">
        <v>147</v>
      </c>
      <c r="C79" s="360"/>
      <c r="D79" s="358"/>
      <c r="E79" s="357"/>
      <c r="F79" s="379"/>
      <c r="G79" s="357"/>
    </row>
    <row r="80" spans="1:7" hidden="1" x14ac:dyDescent="0.2">
      <c r="A80" s="372"/>
      <c r="B80" s="136" t="s">
        <v>148</v>
      </c>
      <c r="C80" s="360"/>
      <c r="D80" s="358"/>
      <c r="E80" s="357"/>
      <c r="F80" s="379"/>
      <c r="G80" s="357"/>
    </row>
    <row r="81" spans="1:7" hidden="1" x14ac:dyDescent="0.2">
      <c r="A81" s="372"/>
      <c r="B81" s="136" t="s">
        <v>149</v>
      </c>
      <c r="C81" s="360"/>
      <c r="D81" s="358"/>
      <c r="E81" s="357"/>
      <c r="F81" s="379"/>
      <c r="G81" s="357"/>
    </row>
    <row r="82" spans="1:7" hidden="1" x14ac:dyDescent="0.2">
      <c r="A82" s="372"/>
      <c r="B82" s="136" t="s">
        <v>150</v>
      </c>
      <c r="C82" s="360"/>
      <c r="D82" s="358"/>
      <c r="E82" s="357"/>
      <c r="F82" s="379"/>
      <c r="G82" s="357"/>
    </row>
    <row r="83" spans="1:7" x14ac:dyDescent="0.2">
      <c r="A83" s="372">
        <v>3235</v>
      </c>
      <c r="B83" s="136" t="s">
        <v>97</v>
      </c>
      <c r="C83" s="360"/>
      <c r="D83" s="358">
        <v>1235178</v>
      </c>
      <c r="E83" s="357"/>
      <c r="F83" s="379"/>
      <c r="G83" s="357"/>
    </row>
    <row r="84" spans="1:7" hidden="1" x14ac:dyDescent="0.2">
      <c r="A84" s="372"/>
      <c r="B84" s="136" t="s">
        <v>151</v>
      </c>
      <c r="C84" s="360"/>
      <c r="D84" s="358"/>
      <c r="E84" s="357"/>
      <c r="F84" s="379"/>
      <c r="G84" s="357"/>
    </row>
    <row r="85" spans="1:7" hidden="1" x14ac:dyDescent="0.2">
      <c r="A85" s="372"/>
      <c r="B85" s="136" t="s">
        <v>152</v>
      </c>
      <c r="C85" s="360"/>
      <c r="D85" s="358"/>
      <c r="E85" s="357"/>
      <c r="F85" s="379"/>
      <c r="G85" s="357"/>
    </row>
    <row r="86" spans="1:7" ht="22.5" hidden="1" x14ac:dyDescent="0.2">
      <c r="A86" s="372"/>
      <c r="B86" s="136" t="s">
        <v>153</v>
      </c>
      <c r="C86" s="360"/>
      <c r="D86" s="358"/>
      <c r="E86" s="357"/>
      <c r="F86" s="379"/>
      <c r="G86" s="357"/>
    </row>
    <row r="87" spans="1:7" ht="22.5" hidden="1" x14ac:dyDescent="0.2">
      <c r="A87" s="372"/>
      <c r="B87" s="136" t="s">
        <v>154</v>
      </c>
      <c r="C87" s="360"/>
      <c r="D87" s="358"/>
      <c r="E87" s="357"/>
      <c r="F87" s="379"/>
      <c r="G87" s="357"/>
    </row>
    <row r="88" spans="1:7" hidden="1" x14ac:dyDescent="0.2">
      <c r="A88" s="372"/>
      <c r="B88" s="136" t="s">
        <v>155</v>
      </c>
      <c r="C88" s="360"/>
      <c r="D88" s="358"/>
      <c r="E88" s="357"/>
      <c r="F88" s="379"/>
      <c r="G88" s="357"/>
    </row>
    <row r="89" spans="1:7" hidden="1" x14ac:dyDescent="0.2">
      <c r="A89" s="372"/>
      <c r="B89" s="136" t="s">
        <v>156</v>
      </c>
      <c r="C89" s="360"/>
      <c r="D89" s="358"/>
      <c r="E89" s="357"/>
      <c r="F89" s="379"/>
      <c r="G89" s="357"/>
    </row>
    <row r="90" spans="1:7" hidden="1" x14ac:dyDescent="0.2">
      <c r="A90" s="372"/>
      <c r="B90" s="136" t="s">
        <v>157</v>
      </c>
      <c r="C90" s="360"/>
      <c r="D90" s="358"/>
      <c r="E90" s="357"/>
      <c r="F90" s="379"/>
      <c r="G90" s="357"/>
    </row>
    <row r="91" spans="1:7" hidden="1" x14ac:dyDescent="0.2">
      <c r="A91" s="372"/>
      <c r="B91" s="136" t="s">
        <v>158</v>
      </c>
      <c r="C91" s="360"/>
      <c r="D91" s="358"/>
      <c r="E91" s="357"/>
      <c r="F91" s="379"/>
      <c r="G91" s="357"/>
    </row>
    <row r="92" spans="1:7" ht="33.75" hidden="1" x14ac:dyDescent="0.2">
      <c r="A92" s="372"/>
      <c r="B92" s="136" t="s">
        <v>159</v>
      </c>
      <c r="C92" s="360"/>
      <c r="D92" s="358"/>
      <c r="E92" s="357"/>
      <c r="F92" s="379"/>
      <c r="G92" s="357"/>
    </row>
    <row r="93" spans="1:7" ht="22.5" hidden="1" x14ac:dyDescent="0.2">
      <c r="A93" s="372"/>
      <c r="B93" s="136" t="s">
        <v>160</v>
      </c>
      <c r="C93" s="360"/>
      <c r="D93" s="358"/>
      <c r="E93" s="357"/>
      <c r="F93" s="379"/>
      <c r="G93" s="357"/>
    </row>
    <row r="94" spans="1:7" hidden="1" x14ac:dyDescent="0.2">
      <c r="A94" s="372"/>
      <c r="B94" s="136" t="s">
        <v>161</v>
      </c>
      <c r="C94" s="360"/>
      <c r="D94" s="358"/>
      <c r="E94" s="357"/>
      <c r="F94" s="379"/>
      <c r="G94" s="357"/>
    </row>
    <row r="95" spans="1:7" x14ac:dyDescent="0.2">
      <c r="A95" s="372">
        <v>3236</v>
      </c>
      <c r="B95" s="136" t="s">
        <v>69</v>
      </c>
      <c r="C95" s="360"/>
      <c r="D95" s="358">
        <v>51352</v>
      </c>
      <c r="E95" s="357"/>
      <c r="F95" s="379"/>
      <c r="G95" s="357"/>
    </row>
    <row r="96" spans="1:7" ht="22.5" x14ac:dyDescent="0.2">
      <c r="A96" s="372"/>
      <c r="B96" s="136" t="s">
        <v>162</v>
      </c>
      <c r="C96" s="360"/>
      <c r="D96" s="358"/>
      <c r="E96" s="357"/>
      <c r="F96" s="379"/>
      <c r="G96" s="357"/>
    </row>
    <row r="97" spans="1:7" x14ac:dyDescent="0.2">
      <c r="A97" s="372"/>
      <c r="B97" s="136"/>
      <c r="C97" s="360"/>
      <c r="D97" s="358"/>
      <c r="E97" s="357"/>
      <c r="F97" s="379"/>
      <c r="G97" s="357"/>
    </row>
    <row r="98" spans="1:7" ht="22.5" x14ac:dyDescent="0.2">
      <c r="A98" s="372">
        <v>3237</v>
      </c>
      <c r="B98" s="136" t="s">
        <v>163</v>
      </c>
      <c r="C98" s="360"/>
      <c r="D98" s="363">
        <f t="shared" ref="D98" si="3">SUM(D99:D107)</f>
        <v>5993978</v>
      </c>
      <c r="E98" s="357"/>
      <c r="F98" s="379"/>
      <c r="G98" s="357"/>
    </row>
    <row r="99" spans="1:7" x14ac:dyDescent="0.2">
      <c r="A99" s="372"/>
      <c r="B99" s="136" t="s">
        <v>164</v>
      </c>
      <c r="C99" s="360"/>
      <c r="D99" s="358">
        <v>1632562</v>
      </c>
      <c r="E99" s="357"/>
      <c r="F99" s="379"/>
      <c r="G99" s="357"/>
    </row>
    <row r="100" spans="1:7" x14ac:dyDescent="0.2">
      <c r="A100" s="372"/>
      <c r="B100" s="136" t="s">
        <v>165</v>
      </c>
      <c r="C100" s="360"/>
      <c r="D100" s="358">
        <v>3598165</v>
      </c>
      <c r="E100" s="357"/>
      <c r="F100" s="379"/>
      <c r="G100" s="357"/>
    </row>
    <row r="101" spans="1:7" ht="22.5" x14ac:dyDescent="0.2">
      <c r="A101" s="372"/>
      <c r="B101" s="136" t="s">
        <v>166</v>
      </c>
      <c r="C101" s="360"/>
      <c r="D101" s="358">
        <v>259995</v>
      </c>
      <c r="E101" s="357"/>
      <c r="F101" s="379"/>
      <c r="G101" s="357"/>
    </row>
    <row r="102" spans="1:7" x14ac:dyDescent="0.2">
      <c r="A102" s="372" t="s">
        <v>168</v>
      </c>
      <c r="B102" s="136"/>
      <c r="C102" s="360"/>
      <c r="D102" s="358">
        <v>284054</v>
      </c>
      <c r="E102" s="357"/>
      <c r="F102" s="379"/>
      <c r="G102" s="357"/>
    </row>
    <row r="103" spans="1:7" ht="33.75" x14ac:dyDescent="0.2">
      <c r="A103" s="372"/>
      <c r="B103" s="136" t="s">
        <v>167</v>
      </c>
      <c r="C103" s="360"/>
      <c r="D103" s="358">
        <v>2000</v>
      </c>
      <c r="E103" s="357"/>
      <c r="F103" s="379"/>
      <c r="G103" s="357"/>
    </row>
    <row r="104" spans="1:7" x14ac:dyDescent="0.2">
      <c r="A104" s="372"/>
      <c r="B104" s="136" t="s">
        <v>169</v>
      </c>
      <c r="C104" s="360"/>
      <c r="D104" s="358"/>
      <c r="E104" s="357"/>
      <c r="F104" s="379"/>
      <c r="G104" s="357"/>
    </row>
    <row r="105" spans="1:7" x14ac:dyDescent="0.2">
      <c r="A105" s="372" t="s">
        <v>170</v>
      </c>
      <c r="B105" s="136"/>
      <c r="C105" s="360"/>
      <c r="D105" s="358">
        <v>217202</v>
      </c>
      <c r="E105" s="357"/>
      <c r="F105" s="379"/>
      <c r="G105" s="357"/>
    </row>
    <row r="106" spans="1:7" ht="22.5" x14ac:dyDescent="0.2">
      <c r="A106" s="372"/>
      <c r="B106" s="136" t="s">
        <v>171</v>
      </c>
      <c r="C106" s="360"/>
      <c r="D106" s="358"/>
      <c r="E106" s="357"/>
      <c r="F106" s="379"/>
      <c r="G106" s="357"/>
    </row>
    <row r="107" spans="1:7" x14ac:dyDescent="0.2">
      <c r="A107" s="372"/>
      <c r="B107" s="136" t="s">
        <v>172</v>
      </c>
      <c r="C107" s="360"/>
      <c r="D107" s="358"/>
      <c r="E107" s="357"/>
      <c r="F107" s="379"/>
      <c r="G107" s="357"/>
    </row>
    <row r="108" spans="1:7" x14ac:dyDescent="0.2">
      <c r="A108" s="372">
        <v>3238</v>
      </c>
      <c r="B108" s="136" t="s">
        <v>98</v>
      </c>
      <c r="C108" s="360"/>
      <c r="D108" s="358">
        <v>36105</v>
      </c>
      <c r="E108" s="357"/>
      <c r="F108" s="379"/>
      <c r="G108" s="357"/>
    </row>
    <row r="109" spans="1:7" x14ac:dyDescent="0.2">
      <c r="A109" s="372"/>
      <c r="B109" s="136" t="s">
        <v>173</v>
      </c>
      <c r="C109" s="360"/>
      <c r="D109" s="358"/>
      <c r="E109" s="357"/>
      <c r="F109" s="379"/>
      <c r="G109" s="357"/>
    </row>
    <row r="110" spans="1:7" x14ac:dyDescent="0.2">
      <c r="A110" s="372"/>
      <c r="B110" s="136" t="s">
        <v>174</v>
      </c>
      <c r="C110" s="360"/>
      <c r="D110" s="358">
        <v>36105</v>
      </c>
      <c r="E110" s="357"/>
      <c r="F110" s="379"/>
      <c r="G110" s="357"/>
    </row>
    <row r="111" spans="1:7" x14ac:dyDescent="0.2">
      <c r="A111" s="372">
        <v>3239</v>
      </c>
      <c r="B111" s="136" t="s">
        <v>70</v>
      </c>
      <c r="C111" s="360"/>
      <c r="D111" s="358">
        <f>SUM(D112:D122)</f>
        <v>555527</v>
      </c>
      <c r="E111" s="357"/>
      <c r="F111" s="379"/>
      <c r="G111" s="357"/>
    </row>
    <row r="112" spans="1:7" x14ac:dyDescent="0.2">
      <c r="A112" s="372"/>
      <c r="B112" s="136" t="s">
        <v>175</v>
      </c>
      <c r="C112" s="360"/>
      <c r="D112" s="358">
        <v>31918</v>
      </c>
      <c r="E112" s="357"/>
      <c r="F112" s="379"/>
      <c r="G112" s="357"/>
    </row>
    <row r="113" spans="1:7" ht="22.5" x14ac:dyDescent="0.2">
      <c r="A113" s="372"/>
      <c r="B113" s="136" t="s">
        <v>176</v>
      </c>
      <c r="C113" s="360"/>
      <c r="D113" s="358">
        <v>83521</v>
      </c>
      <c r="E113" s="357"/>
      <c r="F113" s="379"/>
      <c r="G113" s="357"/>
    </row>
    <row r="114" spans="1:7" ht="22.5" x14ac:dyDescent="0.2">
      <c r="A114" s="372"/>
      <c r="B114" s="136" t="s">
        <v>177</v>
      </c>
      <c r="C114" s="360"/>
      <c r="D114" s="358">
        <v>9643</v>
      </c>
      <c r="E114" s="133"/>
      <c r="F114" s="379"/>
      <c r="G114" s="357"/>
    </row>
    <row r="115" spans="1:7" x14ac:dyDescent="0.2">
      <c r="A115" s="372"/>
      <c r="B115" s="136" t="s">
        <v>178</v>
      </c>
      <c r="C115" s="360"/>
      <c r="D115" s="358">
        <v>21085</v>
      </c>
      <c r="E115" s="133"/>
      <c r="F115" s="379"/>
      <c r="G115" s="357"/>
    </row>
    <row r="116" spans="1:7" ht="33.75" x14ac:dyDescent="0.2">
      <c r="A116" s="372" t="s">
        <v>179</v>
      </c>
      <c r="B116" s="136" t="s">
        <v>214</v>
      </c>
      <c r="C116" s="360"/>
      <c r="D116" s="358">
        <v>75566</v>
      </c>
      <c r="E116" s="133"/>
      <c r="F116" s="379"/>
      <c r="G116" s="357"/>
    </row>
    <row r="117" spans="1:7" x14ac:dyDescent="0.2">
      <c r="A117" s="372"/>
      <c r="B117" s="136" t="s">
        <v>213</v>
      </c>
      <c r="C117" s="360"/>
      <c r="D117" s="358"/>
      <c r="E117" s="133"/>
      <c r="F117" s="379"/>
      <c r="G117" s="357"/>
    </row>
    <row r="118" spans="1:7" ht="22.5" x14ac:dyDescent="0.2">
      <c r="A118" s="372"/>
      <c r="B118" s="136" t="s">
        <v>205</v>
      </c>
      <c r="C118" s="360"/>
      <c r="D118" s="358">
        <v>36150</v>
      </c>
      <c r="E118" s="133"/>
      <c r="F118" s="379"/>
      <c r="G118" s="357"/>
    </row>
    <row r="119" spans="1:7" ht="22.5" x14ac:dyDescent="0.2">
      <c r="A119" s="372"/>
      <c r="B119" s="136" t="s">
        <v>215</v>
      </c>
      <c r="C119" s="360"/>
      <c r="D119" s="358">
        <v>938</v>
      </c>
      <c r="E119" s="133"/>
      <c r="F119" s="379"/>
      <c r="G119" s="357"/>
    </row>
    <row r="120" spans="1:7" x14ac:dyDescent="0.2">
      <c r="A120" s="372"/>
      <c r="B120" s="136" t="s">
        <v>180</v>
      </c>
      <c r="C120" s="360"/>
      <c r="D120" s="358">
        <v>69013</v>
      </c>
      <c r="E120" s="133"/>
      <c r="F120" s="379"/>
      <c r="G120" s="357"/>
    </row>
    <row r="121" spans="1:7" ht="22.5" x14ac:dyDescent="0.2">
      <c r="A121" s="372"/>
      <c r="B121" s="136" t="s">
        <v>181</v>
      </c>
      <c r="C121" s="360"/>
      <c r="D121" s="358">
        <v>225143</v>
      </c>
      <c r="E121" s="133"/>
      <c r="F121" s="379"/>
      <c r="G121" s="357"/>
    </row>
    <row r="122" spans="1:7" ht="22.5" x14ac:dyDescent="0.2">
      <c r="A122" s="372"/>
      <c r="B122" s="136" t="s">
        <v>216</v>
      </c>
      <c r="C122" s="360"/>
      <c r="D122" s="358">
        <v>2550</v>
      </c>
      <c r="E122" s="133"/>
      <c r="F122" s="379"/>
      <c r="G122" s="357"/>
    </row>
    <row r="123" spans="1:7" ht="33.75" x14ac:dyDescent="0.2">
      <c r="A123" s="373">
        <v>324</v>
      </c>
      <c r="B123" s="359" t="s">
        <v>206</v>
      </c>
      <c r="C123" s="360"/>
      <c r="D123" s="358">
        <v>122370</v>
      </c>
      <c r="E123" s="133"/>
      <c r="F123" s="379"/>
      <c r="G123" s="357"/>
    </row>
    <row r="124" spans="1:7" ht="33.75" x14ac:dyDescent="0.2">
      <c r="A124" s="372">
        <v>3241</v>
      </c>
      <c r="B124" s="136" t="s">
        <v>206</v>
      </c>
      <c r="C124" s="360"/>
      <c r="D124" s="358">
        <v>122377</v>
      </c>
      <c r="E124" s="133"/>
      <c r="F124" s="379"/>
      <c r="G124" s="357"/>
    </row>
    <row r="125" spans="1:7" ht="22.5" x14ac:dyDescent="0.2">
      <c r="A125" s="374">
        <v>329</v>
      </c>
      <c r="B125" s="359" t="s">
        <v>99</v>
      </c>
      <c r="C125" s="360">
        <v>587267</v>
      </c>
      <c r="D125" s="363">
        <f>SUM(D126:D136)</f>
        <v>704668</v>
      </c>
      <c r="E125" s="387">
        <v>145000</v>
      </c>
      <c r="F125" s="384"/>
      <c r="G125" s="357">
        <v>732267</v>
      </c>
    </row>
    <row r="126" spans="1:7" s="51" customFormat="1" ht="22.5" x14ac:dyDescent="0.2">
      <c r="A126" s="375">
        <v>3291</v>
      </c>
      <c r="B126" s="136" t="s">
        <v>182</v>
      </c>
      <c r="C126" s="360"/>
      <c r="D126" s="358">
        <v>104156</v>
      </c>
      <c r="E126" s="388"/>
      <c r="F126" s="383"/>
      <c r="G126" s="360"/>
    </row>
    <row r="127" spans="1:7" s="51" customFormat="1" x14ac:dyDescent="0.2">
      <c r="A127" s="375">
        <v>3292</v>
      </c>
      <c r="B127" s="136" t="s">
        <v>71</v>
      </c>
      <c r="C127" s="360"/>
      <c r="D127" s="358">
        <v>8137</v>
      </c>
      <c r="E127" s="388"/>
      <c r="F127" s="380"/>
      <c r="G127" s="360"/>
    </row>
    <row r="128" spans="1:7" s="51" customFormat="1" ht="10.5" customHeight="1" x14ac:dyDescent="0.2">
      <c r="A128" s="372">
        <v>3293</v>
      </c>
      <c r="B128" s="136" t="s">
        <v>100</v>
      </c>
      <c r="C128" s="360"/>
      <c r="D128" s="358">
        <v>387090</v>
      </c>
      <c r="E128" s="388"/>
      <c r="F128" s="380"/>
      <c r="G128" s="360"/>
    </row>
    <row r="129" spans="1:7" ht="12.75" customHeight="1" x14ac:dyDescent="0.2">
      <c r="A129" s="372">
        <v>3294</v>
      </c>
      <c r="B129" s="136" t="s">
        <v>101</v>
      </c>
      <c r="C129" s="360"/>
      <c r="D129" s="358">
        <v>69486</v>
      </c>
      <c r="E129" s="389"/>
      <c r="F129" s="379"/>
      <c r="G129" s="357"/>
    </row>
    <row r="130" spans="1:7" ht="13.9" customHeight="1" x14ac:dyDescent="0.2">
      <c r="A130" s="372">
        <v>3295</v>
      </c>
      <c r="B130" s="136" t="s">
        <v>102</v>
      </c>
      <c r="C130" s="360"/>
      <c r="D130" s="358">
        <v>56652</v>
      </c>
      <c r="E130" s="389"/>
      <c r="F130" s="379"/>
      <c r="G130" s="357"/>
    </row>
    <row r="131" spans="1:7" ht="12" hidden="1" customHeight="1" x14ac:dyDescent="0.2">
      <c r="A131" s="372"/>
      <c r="B131" s="136" t="s">
        <v>183</v>
      </c>
      <c r="C131" s="360"/>
      <c r="D131" s="358"/>
      <c r="E131" s="389"/>
      <c r="F131" s="379"/>
      <c r="G131" s="357"/>
    </row>
    <row r="132" spans="1:7" ht="12" hidden="1" customHeight="1" x14ac:dyDescent="0.2">
      <c r="A132" s="372"/>
      <c r="B132" s="136" t="s">
        <v>184</v>
      </c>
      <c r="C132" s="360"/>
      <c r="D132" s="358"/>
      <c r="E132" s="389"/>
      <c r="F132" s="379"/>
      <c r="G132" s="357"/>
    </row>
    <row r="133" spans="1:7" hidden="1" x14ac:dyDescent="0.2">
      <c r="A133" s="372"/>
      <c r="B133" s="136" t="s">
        <v>185</v>
      </c>
      <c r="C133" s="360"/>
      <c r="D133" s="358"/>
      <c r="E133" s="389"/>
      <c r="F133" s="379"/>
      <c r="G133" s="357"/>
    </row>
    <row r="134" spans="1:7" ht="22.5" hidden="1" x14ac:dyDescent="0.2">
      <c r="A134" s="372"/>
      <c r="B134" s="136" t="s">
        <v>186</v>
      </c>
      <c r="C134" s="360"/>
      <c r="D134" s="358"/>
      <c r="E134" s="389"/>
      <c r="F134" s="379"/>
      <c r="G134" s="357"/>
    </row>
    <row r="135" spans="1:7" ht="22.15" customHeight="1" x14ac:dyDescent="0.2">
      <c r="A135" s="372">
        <v>3299</v>
      </c>
      <c r="B135" s="136" t="s">
        <v>99</v>
      </c>
      <c r="C135" s="360"/>
      <c r="D135" s="358">
        <v>79147</v>
      </c>
      <c r="E135" s="389"/>
      <c r="F135" s="379"/>
      <c r="G135" s="357"/>
    </row>
    <row r="136" spans="1:7" hidden="1" x14ac:dyDescent="0.2">
      <c r="A136" s="372"/>
      <c r="B136" s="136" t="s">
        <v>187</v>
      </c>
      <c r="C136" s="360"/>
      <c r="D136" s="358"/>
      <c r="E136" s="389"/>
      <c r="F136" s="379"/>
      <c r="G136" s="357"/>
    </row>
    <row r="137" spans="1:7" ht="14.25" hidden="1" customHeight="1" x14ac:dyDescent="0.2">
      <c r="A137" s="372"/>
      <c r="B137" s="136" t="s">
        <v>99</v>
      </c>
      <c r="C137" s="360"/>
      <c r="D137" s="358"/>
      <c r="E137" s="389"/>
      <c r="F137" s="379"/>
      <c r="G137" s="357"/>
    </row>
    <row r="138" spans="1:7" ht="22.5" hidden="1" x14ac:dyDescent="0.2">
      <c r="A138" s="372"/>
      <c r="B138" s="136" t="s">
        <v>207</v>
      </c>
      <c r="C138" s="360"/>
      <c r="D138" s="358"/>
      <c r="E138" s="389"/>
      <c r="F138" s="379"/>
      <c r="G138" s="357"/>
    </row>
    <row r="139" spans="1:7" ht="22.5" hidden="1" x14ac:dyDescent="0.2">
      <c r="A139" s="372"/>
      <c r="B139" s="136" t="s">
        <v>208</v>
      </c>
      <c r="C139" s="360"/>
      <c r="D139" s="358"/>
      <c r="E139" s="389"/>
      <c r="F139" s="379"/>
      <c r="G139" s="357"/>
    </row>
    <row r="140" spans="1:7" s="51" customFormat="1" x14ac:dyDescent="0.2">
      <c r="A140" s="370">
        <v>34</v>
      </c>
      <c r="B140" s="359" t="s">
        <v>66</v>
      </c>
      <c r="C140" s="360">
        <v>19000</v>
      </c>
      <c r="D140" s="363">
        <v>22053</v>
      </c>
      <c r="E140" s="386">
        <v>5000</v>
      </c>
      <c r="F140" s="383"/>
      <c r="G140" s="360">
        <v>24000</v>
      </c>
    </row>
    <row r="141" spans="1:7" s="73" customFormat="1" ht="22.5" x14ac:dyDescent="0.2">
      <c r="A141" s="370">
        <v>343</v>
      </c>
      <c r="B141" s="359" t="s">
        <v>103</v>
      </c>
      <c r="C141" s="369"/>
      <c r="D141" s="363">
        <v>22053</v>
      </c>
      <c r="E141" s="129"/>
      <c r="F141" s="381"/>
      <c r="G141" s="369"/>
    </row>
    <row r="142" spans="1:7" ht="22.5" x14ac:dyDescent="0.2">
      <c r="A142" s="372">
        <v>3431</v>
      </c>
      <c r="B142" s="136" t="s">
        <v>104</v>
      </c>
      <c r="C142" s="360"/>
      <c r="D142" s="358">
        <v>20830</v>
      </c>
      <c r="E142" s="133"/>
      <c r="F142" s="379"/>
      <c r="G142" s="357"/>
    </row>
    <row r="143" spans="1:7" x14ac:dyDescent="0.2">
      <c r="A143" s="372">
        <v>3433</v>
      </c>
      <c r="B143" s="136" t="s">
        <v>105</v>
      </c>
      <c r="C143" s="360"/>
      <c r="D143" s="358">
        <v>1223</v>
      </c>
      <c r="E143" s="133"/>
      <c r="F143" s="379"/>
      <c r="G143" s="357"/>
    </row>
    <row r="144" spans="1:7" x14ac:dyDescent="0.2">
      <c r="A144" s="374">
        <v>37</v>
      </c>
      <c r="B144" s="136" t="s">
        <v>113</v>
      </c>
      <c r="C144" s="360"/>
      <c r="D144" s="363">
        <f>SUM(D146+D147)</f>
        <v>1304431</v>
      </c>
      <c r="E144" s="133"/>
      <c r="F144" s="379"/>
      <c r="G144" s="357"/>
    </row>
    <row r="145" spans="1:7" x14ac:dyDescent="0.2">
      <c r="A145" s="374">
        <v>372</v>
      </c>
      <c r="B145" s="136" t="s">
        <v>114</v>
      </c>
      <c r="C145" s="360"/>
      <c r="D145" s="363">
        <f>SUM(D146:D147)</f>
        <v>1304431</v>
      </c>
      <c r="E145" s="133"/>
      <c r="F145" s="379"/>
      <c r="G145" s="357"/>
    </row>
    <row r="146" spans="1:7" x14ac:dyDescent="0.2">
      <c r="A146" s="375">
        <v>3721</v>
      </c>
      <c r="B146" s="136" t="s">
        <v>63</v>
      </c>
      <c r="C146" s="360"/>
      <c r="D146" s="358">
        <v>985039</v>
      </c>
      <c r="E146" s="133"/>
      <c r="F146" s="379"/>
      <c r="G146" s="357"/>
    </row>
    <row r="147" spans="1:7" x14ac:dyDescent="0.2">
      <c r="A147" s="375">
        <v>3721</v>
      </c>
      <c r="B147" s="136" t="s">
        <v>188</v>
      </c>
      <c r="C147" s="360"/>
      <c r="D147" s="358">
        <v>319392</v>
      </c>
      <c r="E147" s="133"/>
      <c r="F147" s="379"/>
      <c r="G147" s="357"/>
    </row>
    <row r="148" spans="1:7" s="51" customFormat="1" ht="12" customHeight="1" x14ac:dyDescent="0.2">
      <c r="A148" s="370">
        <v>38</v>
      </c>
      <c r="B148" s="359" t="s">
        <v>115</v>
      </c>
      <c r="C148" s="360"/>
      <c r="D148" s="368">
        <v>124000</v>
      </c>
      <c r="E148" s="131"/>
      <c r="F148" s="380"/>
      <c r="G148" s="360"/>
    </row>
    <row r="149" spans="1:7" s="51" customFormat="1" ht="12" customHeight="1" x14ac:dyDescent="0.2">
      <c r="A149" s="370">
        <v>381</v>
      </c>
      <c r="B149" s="136" t="s">
        <v>116</v>
      </c>
      <c r="C149" s="360"/>
      <c r="D149" s="360"/>
      <c r="E149" s="131"/>
      <c r="F149" s="380"/>
      <c r="G149" s="360"/>
    </row>
    <row r="150" spans="1:7" s="51" customFormat="1" ht="12" customHeight="1" x14ac:dyDescent="0.2">
      <c r="A150" s="375">
        <v>3811</v>
      </c>
      <c r="B150" s="136" t="s">
        <v>117</v>
      </c>
      <c r="C150" s="360"/>
      <c r="D150" s="357">
        <v>124000</v>
      </c>
      <c r="E150" s="131"/>
      <c r="F150" s="380"/>
      <c r="G150" s="360"/>
    </row>
    <row r="151" spans="1:7" s="51" customFormat="1" ht="12" customHeight="1" x14ac:dyDescent="0.2">
      <c r="A151" s="370">
        <v>4</v>
      </c>
      <c r="B151" s="359" t="s">
        <v>64</v>
      </c>
      <c r="C151" s="360">
        <v>3005210</v>
      </c>
      <c r="D151" s="363">
        <v>1414029</v>
      </c>
      <c r="E151" s="131"/>
      <c r="F151" s="380"/>
      <c r="G151" s="360">
        <v>3005210</v>
      </c>
    </row>
    <row r="152" spans="1:7" s="51" customFormat="1" ht="12" customHeight="1" x14ac:dyDescent="0.2">
      <c r="A152" s="370">
        <v>41</v>
      </c>
      <c r="B152" s="359" t="s">
        <v>189</v>
      </c>
      <c r="C152" s="360"/>
      <c r="D152" s="363"/>
      <c r="E152" s="131"/>
      <c r="F152" s="380"/>
      <c r="G152" s="360"/>
    </row>
    <row r="153" spans="1:7" s="51" customFormat="1" ht="12" customHeight="1" x14ac:dyDescent="0.2">
      <c r="A153" s="370">
        <v>411</v>
      </c>
      <c r="B153" s="359" t="s">
        <v>190</v>
      </c>
      <c r="C153" s="360"/>
      <c r="D153" s="363"/>
      <c r="E153" s="131"/>
      <c r="F153" s="380"/>
      <c r="G153" s="360"/>
    </row>
    <row r="154" spans="1:7" ht="22.5" x14ac:dyDescent="0.2">
      <c r="A154" s="375">
        <v>4111</v>
      </c>
      <c r="B154" s="136" t="s">
        <v>106</v>
      </c>
      <c r="C154" s="360"/>
      <c r="D154" s="358"/>
      <c r="E154" s="133"/>
      <c r="F154" s="379"/>
      <c r="G154" s="357"/>
    </row>
    <row r="155" spans="1:7" x14ac:dyDescent="0.2">
      <c r="A155" s="370">
        <v>412</v>
      </c>
      <c r="B155" s="359" t="s">
        <v>222</v>
      </c>
      <c r="C155" s="360"/>
      <c r="D155" s="358"/>
      <c r="E155" s="133"/>
      <c r="F155" s="379"/>
      <c r="G155" s="357"/>
    </row>
    <row r="156" spans="1:7" x14ac:dyDescent="0.2">
      <c r="A156" s="375">
        <v>4123</v>
      </c>
      <c r="B156" s="136" t="s">
        <v>151</v>
      </c>
      <c r="C156" s="360"/>
      <c r="D156" s="358"/>
      <c r="E156" s="133"/>
      <c r="F156" s="379"/>
      <c r="G156" s="357"/>
    </row>
    <row r="157" spans="1:7" ht="33.75" x14ac:dyDescent="0.2">
      <c r="A157" s="376">
        <v>42</v>
      </c>
      <c r="B157" s="359" t="s">
        <v>219</v>
      </c>
      <c r="C157" s="360"/>
      <c r="D157" s="358"/>
      <c r="E157" s="133"/>
      <c r="F157" s="379"/>
      <c r="G157" s="357"/>
    </row>
    <row r="158" spans="1:7" x14ac:dyDescent="0.2">
      <c r="A158" s="376">
        <v>421</v>
      </c>
      <c r="B158" s="359" t="s">
        <v>220</v>
      </c>
      <c r="C158" s="360">
        <v>905000</v>
      </c>
      <c r="D158" s="358">
        <v>894400</v>
      </c>
      <c r="E158" s="133"/>
      <c r="F158" s="379"/>
      <c r="G158" s="357"/>
    </row>
    <row r="159" spans="1:7" x14ac:dyDescent="0.2">
      <c r="A159" s="377">
        <v>4212</v>
      </c>
      <c r="B159" s="136" t="s">
        <v>107</v>
      </c>
      <c r="C159" s="360"/>
      <c r="D159" s="358">
        <v>894400</v>
      </c>
      <c r="E159" s="133"/>
      <c r="F159" s="379"/>
      <c r="G159" s="357"/>
    </row>
    <row r="160" spans="1:7" x14ac:dyDescent="0.2">
      <c r="A160" s="376">
        <v>422</v>
      </c>
      <c r="B160" s="359" t="s">
        <v>221</v>
      </c>
      <c r="C160" s="360">
        <v>2100210</v>
      </c>
      <c r="D160" s="358">
        <v>519629</v>
      </c>
      <c r="E160" s="133"/>
      <c r="F160" s="379"/>
      <c r="G160" s="357"/>
    </row>
    <row r="161" spans="1:7" ht="22.5" x14ac:dyDescent="0.2">
      <c r="A161" s="377">
        <v>4221</v>
      </c>
      <c r="B161" s="136" t="s">
        <v>72</v>
      </c>
      <c r="C161" s="360"/>
      <c r="D161" s="358">
        <v>132163</v>
      </c>
      <c r="E161" s="133"/>
      <c r="F161" s="379"/>
      <c r="G161" s="357"/>
    </row>
    <row r="162" spans="1:7" x14ac:dyDescent="0.2">
      <c r="A162" s="375">
        <v>4222</v>
      </c>
      <c r="B162" s="136" t="s">
        <v>108</v>
      </c>
      <c r="C162" s="360"/>
      <c r="D162" s="358">
        <v>73646</v>
      </c>
      <c r="E162" s="133"/>
      <c r="F162" s="379"/>
      <c r="G162" s="357"/>
    </row>
    <row r="163" spans="1:7" ht="22.5" x14ac:dyDescent="0.2">
      <c r="A163" s="375">
        <v>4223</v>
      </c>
      <c r="B163" s="136" t="s">
        <v>209</v>
      </c>
      <c r="C163" s="360"/>
      <c r="D163" s="358"/>
      <c r="E163" s="133"/>
      <c r="F163" s="379"/>
      <c r="G163" s="357"/>
    </row>
    <row r="164" spans="1:7" ht="22.5" x14ac:dyDescent="0.2">
      <c r="A164" s="375">
        <v>4224</v>
      </c>
      <c r="B164" s="136" t="s">
        <v>73</v>
      </c>
      <c r="C164" s="360"/>
      <c r="D164" s="358">
        <v>207559</v>
      </c>
      <c r="E164" s="133"/>
      <c r="F164" s="379"/>
      <c r="G164" s="357"/>
    </row>
    <row r="165" spans="1:7" x14ac:dyDescent="0.2">
      <c r="A165" s="375">
        <v>4225</v>
      </c>
      <c r="B165" s="136" t="s">
        <v>109</v>
      </c>
      <c r="C165" s="360"/>
      <c r="D165" s="358"/>
      <c r="E165" s="133"/>
      <c r="F165" s="379"/>
      <c r="G165" s="357"/>
    </row>
    <row r="166" spans="1:7" s="51" customFormat="1" ht="22.5" x14ac:dyDescent="0.2">
      <c r="A166" s="375">
        <v>4226</v>
      </c>
      <c r="B166" s="136" t="s">
        <v>110</v>
      </c>
      <c r="C166" s="360"/>
      <c r="D166" s="358">
        <v>19375</v>
      </c>
      <c r="E166" s="131"/>
      <c r="F166" s="380"/>
      <c r="G166" s="360"/>
    </row>
    <row r="167" spans="1:7" ht="22.5" x14ac:dyDescent="0.2">
      <c r="A167" s="375">
        <v>4227</v>
      </c>
      <c r="B167" s="136" t="s">
        <v>111</v>
      </c>
      <c r="C167" s="360"/>
      <c r="D167" s="358">
        <v>74965</v>
      </c>
      <c r="E167" s="133"/>
      <c r="F167" s="379"/>
      <c r="G167" s="357"/>
    </row>
    <row r="168" spans="1:7" x14ac:dyDescent="0.2">
      <c r="A168" s="378">
        <v>426</v>
      </c>
      <c r="B168" s="359" t="s">
        <v>211</v>
      </c>
      <c r="C168" s="360"/>
      <c r="D168" s="358">
        <v>11921</v>
      </c>
      <c r="E168" s="133"/>
      <c r="F168" s="379"/>
      <c r="G168" s="357"/>
    </row>
    <row r="169" spans="1:7" ht="22.5" x14ac:dyDescent="0.2">
      <c r="A169" s="375">
        <v>4262</v>
      </c>
      <c r="B169" s="136" t="s">
        <v>210</v>
      </c>
      <c r="C169" s="360"/>
      <c r="D169" s="358"/>
      <c r="E169" s="133"/>
      <c r="F169" s="379"/>
      <c r="G169" s="357"/>
    </row>
    <row r="170" spans="1:7" ht="22.5" x14ac:dyDescent="0.2">
      <c r="A170" s="378">
        <v>43</v>
      </c>
      <c r="B170" s="359" t="s">
        <v>217</v>
      </c>
      <c r="C170" s="360"/>
      <c r="D170" s="363"/>
      <c r="E170" s="133"/>
      <c r="F170" s="379"/>
      <c r="G170" s="357"/>
    </row>
    <row r="171" spans="1:7" ht="22.5" x14ac:dyDescent="0.2">
      <c r="A171" s="378">
        <v>431</v>
      </c>
      <c r="B171" s="359" t="s">
        <v>218</v>
      </c>
      <c r="C171" s="360"/>
      <c r="D171" s="365"/>
      <c r="E171" s="133"/>
      <c r="F171" s="379"/>
      <c r="G171" s="357"/>
    </row>
    <row r="172" spans="1:7" x14ac:dyDescent="0.2">
      <c r="A172" s="361">
        <v>4312</v>
      </c>
      <c r="B172" s="136" t="s">
        <v>112</v>
      </c>
      <c r="C172" s="360"/>
      <c r="D172" s="358"/>
      <c r="E172" s="133"/>
      <c r="F172" s="379"/>
      <c r="G172" s="357"/>
    </row>
    <row r="173" spans="1:7" x14ac:dyDescent="0.2">
      <c r="A173" s="47"/>
      <c r="B173" s="49"/>
      <c r="C173" s="55"/>
      <c r="D173" s="55"/>
    </row>
    <row r="174" spans="1:7" x14ac:dyDescent="0.2">
      <c r="A174" s="47"/>
      <c r="B174" s="49"/>
      <c r="C174" s="55"/>
      <c r="D174" s="55"/>
    </row>
    <row r="175" spans="1:7" x14ac:dyDescent="0.2">
      <c r="A175" s="47"/>
      <c r="B175" s="49"/>
      <c r="C175" s="55"/>
      <c r="D175" s="55"/>
    </row>
    <row r="176" spans="1:7" x14ac:dyDescent="0.2">
      <c r="A176" s="47"/>
      <c r="B176" s="49"/>
      <c r="C176" s="55"/>
      <c r="D176" s="55"/>
    </row>
    <row r="177" spans="1:4" x14ac:dyDescent="0.2">
      <c r="A177" s="47"/>
      <c r="B177" s="49"/>
      <c r="C177" s="55"/>
      <c r="D177" s="55"/>
    </row>
    <row r="178" spans="1:4" x14ac:dyDescent="0.2">
      <c r="A178" s="47"/>
      <c r="B178" s="49"/>
      <c r="C178" s="55"/>
      <c r="D178" s="55"/>
    </row>
    <row r="179" spans="1:4" x14ac:dyDescent="0.2">
      <c r="A179" s="47"/>
      <c r="B179" s="49"/>
      <c r="C179" s="55"/>
      <c r="D179" s="55"/>
    </row>
    <row r="180" spans="1:4" x14ac:dyDescent="0.2">
      <c r="A180" s="47"/>
      <c r="B180" s="49"/>
      <c r="C180" s="55"/>
      <c r="D180" s="55"/>
    </row>
    <row r="181" spans="1:4" x14ac:dyDescent="0.2">
      <c r="A181" s="47"/>
      <c r="B181" s="49"/>
      <c r="C181" s="55"/>
      <c r="D181" s="55"/>
    </row>
    <row r="182" spans="1:4" x14ac:dyDescent="0.2">
      <c r="A182" s="47"/>
      <c r="B182" s="49"/>
      <c r="C182" s="55"/>
      <c r="D182" s="55"/>
    </row>
    <row r="183" spans="1:4" x14ac:dyDescent="0.2">
      <c r="A183" s="47"/>
      <c r="B183" s="49"/>
      <c r="C183" s="55"/>
      <c r="D183" s="55"/>
    </row>
    <row r="184" spans="1:4" x14ac:dyDescent="0.2">
      <c r="A184" s="47"/>
      <c r="B184" s="49"/>
      <c r="C184" s="55"/>
      <c r="D184" s="55"/>
    </row>
    <row r="185" spans="1:4" x14ac:dyDescent="0.2">
      <c r="A185" s="47"/>
      <c r="B185" s="49"/>
      <c r="C185" s="55"/>
      <c r="D185" s="55"/>
    </row>
    <row r="186" spans="1:4" x14ac:dyDescent="0.2">
      <c r="A186" s="47"/>
      <c r="B186" s="49"/>
      <c r="C186" s="55"/>
      <c r="D186" s="55"/>
    </row>
    <row r="187" spans="1:4" x14ac:dyDescent="0.2">
      <c r="A187" s="47"/>
      <c r="B187" s="49"/>
      <c r="C187" s="55"/>
      <c r="D187" s="55"/>
    </row>
    <row r="188" spans="1:4" x14ac:dyDescent="0.2">
      <c r="A188" s="47"/>
      <c r="B188" s="49"/>
      <c r="C188" s="55"/>
      <c r="D188" s="55"/>
    </row>
    <row r="189" spans="1:4" x14ac:dyDescent="0.2">
      <c r="A189" s="47"/>
      <c r="B189" s="49"/>
      <c r="C189" s="55"/>
      <c r="D189" s="55"/>
    </row>
    <row r="190" spans="1:4" x14ac:dyDescent="0.2">
      <c r="A190" s="47"/>
      <c r="B190" s="49"/>
      <c r="C190" s="55"/>
      <c r="D190" s="55"/>
    </row>
    <row r="191" spans="1:4" x14ac:dyDescent="0.2">
      <c r="A191" s="47"/>
      <c r="B191" s="49"/>
      <c r="C191" s="55"/>
      <c r="D191" s="55"/>
    </row>
    <row r="192" spans="1:4" x14ac:dyDescent="0.2">
      <c r="A192" s="47"/>
      <c r="B192" s="49"/>
      <c r="C192" s="55"/>
      <c r="D192" s="55"/>
    </row>
    <row r="193" spans="1:4" x14ac:dyDescent="0.2">
      <c r="A193" s="47"/>
      <c r="B193" s="49"/>
      <c r="C193" s="55"/>
      <c r="D193" s="55"/>
    </row>
    <row r="194" spans="1:4" x14ac:dyDescent="0.2">
      <c r="A194" s="47"/>
      <c r="B194" s="49"/>
      <c r="C194" s="55"/>
      <c r="D194" s="55"/>
    </row>
    <row r="195" spans="1:4" x14ac:dyDescent="0.2">
      <c r="A195" s="47"/>
      <c r="B195" s="49"/>
      <c r="C195" s="55"/>
      <c r="D195" s="55"/>
    </row>
    <row r="196" spans="1:4" x14ac:dyDescent="0.2">
      <c r="A196" s="47"/>
      <c r="B196" s="49"/>
      <c r="C196" s="55"/>
      <c r="D196" s="55"/>
    </row>
    <row r="197" spans="1:4" x14ac:dyDescent="0.2">
      <c r="A197" s="47"/>
      <c r="B197" s="49"/>
      <c r="C197" s="55"/>
      <c r="D197" s="55"/>
    </row>
    <row r="198" spans="1:4" x14ac:dyDescent="0.2">
      <c r="A198" s="47"/>
      <c r="B198" s="49"/>
      <c r="C198" s="55"/>
      <c r="D198" s="55"/>
    </row>
    <row r="199" spans="1:4" x14ac:dyDescent="0.2">
      <c r="A199" s="47"/>
      <c r="B199" s="49"/>
      <c r="C199" s="55"/>
      <c r="D199" s="55"/>
    </row>
    <row r="200" spans="1:4" x14ac:dyDescent="0.2">
      <c r="A200" s="47"/>
      <c r="B200" s="49"/>
      <c r="C200" s="55"/>
      <c r="D200" s="55"/>
    </row>
    <row r="201" spans="1:4" x14ac:dyDescent="0.2">
      <c r="A201" s="47"/>
      <c r="B201" s="49"/>
      <c r="C201" s="55"/>
      <c r="D201" s="55"/>
    </row>
    <row r="202" spans="1:4" x14ac:dyDescent="0.2">
      <c r="A202" s="47"/>
      <c r="B202" s="49"/>
      <c r="C202" s="55"/>
      <c r="D202" s="55"/>
    </row>
    <row r="203" spans="1:4" x14ac:dyDescent="0.2">
      <c r="A203" s="47"/>
      <c r="B203" s="49"/>
      <c r="C203" s="55"/>
      <c r="D203" s="55"/>
    </row>
    <row r="204" spans="1:4" x14ac:dyDescent="0.2">
      <c r="A204" s="47"/>
      <c r="B204" s="49"/>
      <c r="C204" s="55"/>
      <c r="D204" s="55"/>
    </row>
    <row r="205" spans="1:4" x14ac:dyDescent="0.2">
      <c r="A205" s="47"/>
      <c r="B205" s="49"/>
      <c r="C205" s="55"/>
      <c r="D205" s="55"/>
    </row>
    <row r="206" spans="1:4" x14ac:dyDescent="0.2">
      <c r="A206" s="47"/>
      <c r="B206" s="49"/>
      <c r="C206" s="55"/>
      <c r="D206" s="55"/>
    </row>
    <row r="207" spans="1:4" x14ac:dyDescent="0.2">
      <c r="A207" s="47"/>
      <c r="B207" s="49"/>
      <c r="C207" s="55"/>
      <c r="D207" s="55"/>
    </row>
    <row r="208" spans="1:4" x14ac:dyDescent="0.2">
      <c r="A208" s="47"/>
      <c r="B208" s="49"/>
      <c r="C208" s="55"/>
      <c r="D208" s="55"/>
    </row>
    <row r="209" spans="1:4" x14ac:dyDescent="0.2">
      <c r="A209" s="47"/>
      <c r="B209" s="49"/>
      <c r="C209" s="55"/>
      <c r="D209" s="55"/>
    </row>
    <row r="210" spans="1:4" x14ac:dyDescent="0.2">
      <c r="A210" s="47"/>
      <c r="B210" s="49"/>
      <c r="C210" s="55"/>
      <c r="D210" s="55"/>
    </row>
    <row r="211" spans="1:4" x14ac:dyDescent="0.2">
      <c r="A211" s="47"/>
      <c r="B211" s="49"/>
      <c r="C211" s="55"/>
      <c r="D211" s="55"/>
    </row>
    <row r="212" spans="1:4" x14ac:dyDescent="0.2">
      <c r="A212" s="47"/>
      <c r="B212" s="49"/>
      <c r="C212" s="55"/>
      <c r="D212" s="55"/>
    </row>
    <row r="213" spans="1:4" x14ac:dyDescent="0.2">
      <c r="A213" s="47"/>
      <c r="B213" s="49"/>
      <c r="C213" s="55"/>
      <c r="D213" s="55"/>
    </row>
    <row r="214" spans="1:4" x14ac:dyDescent="0.2">
      <c r="A214" s="47"/>
      <c r="B214" s="49"/>
      <c r="C214" s="55"/>
      <c r="D214" s="55"/>
    </row>
    <row r="215" spans="1:4" x14ac:dyDescent="0.2">
      <c r="A215" s="47"/>
      <c r="B215" s="49"/>
      <c r="C215" s="55"/>
      <c r="D215" s="55"/>
    </row>
    <row r="216" spans="1:4" x14ac:dyDescent="0.2">
      <c r="A216" s="47"/>
      <c r="B216" s="49"/>
      <c r="C216" s="55"/>
      <c r="D216" s="55"/>
    </row>
    <row r="217" spans="1:4" x14ac:dyDescent="0.2">
      <c r="A217" s="47"/>
      <c r="B217" s="49"/>
      <c r="C217" s="55"/>
      <c r="D217" s="55"/>
    </row>
    <row r="218" spans="1:4" x14ac:dyDescent="0.2">
      <c r="A218" s="47"/>
      <c r="B218" s="49"/>
      <c r="C218" s="55"/>
      <c r="D218" s="55"/>
    </row>
    <row r="219" spans="1:4" x14ac:dyDescent="0.2">
      <c r="A219" s="47"/>
      <c r="B219" s="49"/>
      <c r="C219" s="55"/>
      <c r="D219" s="55"/>
    </row>
    <row r="220" spans="1:4" x14ac:dyDescent="0.2">
      <c r="A220" s="47"/>
      <c r="B220" s="49"/>
      <c r="C220" s="55"/>
      <c r="D220" s="55"/>
    </row>
    <row r="221" spans="1:4" x14ac:dyDescent="0.2">
      <c r="A221" s="47"/>
      <c r="B221" s="49"/>
      <c r="C221" s="55"/>
      <c r="D221" s="55"/>
    </row>
    <row r="222" spans="1:4" x14ac:dyDescent="0.2">
      <c r="A222" s="47"/>
      <c r="B222" s="49"/>
      <c r="C222" s="55"/>
      <c r="D222" s="55"/>
    </row>
    <row r="223" spans="1:4" x14ac:dyDescent="0.2">
      <c r="A223" s="47"/>
      <c r="B223" s="49"/>
      <c r="C223" s="55"/>
      <c r="D223" s="55"/>
    </row>
    <row r="224" spans="1:4" x14ac:dyDescent="0.2">
      <c r="A224" s="47"/>
      <c r="B224" s="49"/>
      <c r="C224" s="55"/>
      <c r="D224" s="55"/>
    </row>
    <row r="225" spans="1:4" x14ac:dyDescent="0.2">
      <c r="A225" s="47"/>
      <c r="B225" s="49"/>
      <c r="C225" s="55"/>
      <c r="D225" s="55"/>
    </row>
    <row r="226" spans="1:4" x14ac:dyDescent="0.2">
      <c r="A226" s="47"/>
      <c r="B226" s="49"/>
      <c r="C226" s="55"/>
      <c r="D226" s="55"/>
    </row>
    <row r="227" spans="1:4" x14ac:dyDescent="0.2">
      <c r="A227" s="47"/>
      <c r="B227" s="49"/>
      <c r="C227" s="55"/>
      <c r="D227" s="55"/>
    </row>
    <row r="228" spans="1:4" x14ac:dyDescent="0.2">
      <c r="A228" s="47"/>
      <c r="B228" s="49"/>
      <c r="C228" s="55"/>
      <c r="D228" s="55"/>
    </row>
    <row r="229" spans="1:4" x14ac:dyDescent="0.2">
      <c r="A229" s="47"/>
      <c r="B229" s="49"/>
      <c r="C229" s="55"/>
      <c r="D229" s="55"/>
    </row>
    <row r="230" spans="1:4" x14ac:dyDescent="0.2">
      <c r="A230" s="47"/>
      <c r="B230" s="49"/>
      <c r="C230" s="55"/>
      <c r="D230" s="55"/>
    </row>
    <row r="231" spans="1:4" x14ac:dyDescent="0.2">
      <c r="A231" s="47"/>
      <c r="B231" s="49"/>
      <c r="C231" s="55"/>
      <c r="D231" s="55"/>
    </row>
    <row r="232" spans="1:4" x14ac:dyDescent="0.2">
      <c r="A232" s="47"/>
      <c r="B232" s="49"/>
      <c r="C232" s="55"/>
      <c r="D232" s="55"/>
    </row>
    <row r="233" spans="1:4" x14ac:dyDescent="0.2">
      <c r="A233" s="47"/>
      <c r="B233" s="49"/>
      <c r="C233" s="55"/>
      <c r="D233" s="55"/>
    </row>
    <row r="234" spans="1:4" x14ac:dyDescent="0.2">
      <c r="A234" s="47"/>
      <c r="B234" s="49"/>
      <c r="C234" s="55"/>
      <c r="D234" s="55"/>
    </row>
    <row r="235" spans="1:4" x14ac:dyDescent="0.2">
      <c r="A235" s="47"/>
      <c r="B235" s="49"/>
      <c r="C235" s="55"/>
      <c r="D235" s="55"/>
    </row>
    <row r="236" spans="1:4" x14ac:dyDescent="0.2">
      <c r="A236" s="47"/>
      <c r="B236" s="49"/>
      <c r="C236" s="55"/>
      <c r="D236" s="55"/>
    </row>
    <row r="237" spans="1:4" x14ac:dyDescent="0.2">
      <c r="A237" s="47"/>
      <c r="B237" s="49"/>
      <c r="C237" s="55"/>
      <c r="D237" s="55"/>
    </row>
    <row r="238" spans="1:4" x14ac:dyDescent="0.2">
      <c r="A238" s="47"/>
      <c r="B238" s="49"/>
      <c r="C238" s="55"/>
      <c r="D238" s="55"/>
    </row>
    <row r="239" spans="1:4" x14ac:dyDescent="0.2">
      <c r="A239" s="47"/>
      <c r="B239" s="49"/>
    </row>
    <row r="240" spans="1:4" x14ac:dyDescent="0.2">
      <c r="A240" s="47"/>
      <c r="B240" s="49"/>
    </row>
    <row r="241" spans="1:2" x14ac:dyDescent="0.2">
      <c r="A241" s="47"/>
      <c r="B241" s="49"/>
    </row>
    <row r="242" spans="1:2" x14ac:dyDescent="0.2">
      <c r="A242" s="47"/>
      <c r="B242" s="49"/>
    </row>
    <row r="243" spans="1:2" x14ac:dyDescent="0.2">
      <c r="A243" s="47"/>
      <c r="B243" s="49"/>
    </row>
    <row r="244" spans="1:2" x14ac:dyDescent="0.2">
      <c r="A244" s="47"/>
      <c r="B244" s="49"/>
    </row>
    <row r="245" spans="1:2" x14ac:dyDescent="0.2">
      <c r="A245" s="47"/>
      <c r="B245" s="49"/>
    </row>
    <row r="246" spans="1:2" x14ac:dyDescent="0.2">
      <c r="A246" s="47"/>
      <c r="B246" s="49"/>
    </row>
    <row r="247" spans="1:2" x14ac:dyDescent="0.2">
      <c r="A247" s="47"/>
      <c r="B247" s="49"/>
    </row>
    <row r="248" spans="1:2" x14ac:dyDescent="0.2">
      <c r="A248" s="47"/>
      <c r="B248" s="49"/>
    </row>
    <row r="249" spans="1:2" x14ac:dyDescent="0.2">
      <c r="A249" s="47"/>
      <c r="B249" s="49"/>
    </row>
    <row r="250" spans="1:2" x14ac:dyDescent="0.2">
      <c r="A250" s="47"/>
      <c r="B250" s="49"/>
    </row>
    <row r="251" spans="1:2" x14ac:dyDescent="0.2">
      <c r="A251" s="47"/>
      <c r="B251" s="49"/>
    </row>
    <row r="252" spans="1:2" x14ac:dyDescent="0.2">
      <c r="A252" s="47"/>
      <c r="B252" s="49"/>
    </row>
    <row r="253" spans="1:2" x14ac:dyDescent="0.2">
      <c r="A253" s="47"/>
      <c r="B253" s="49"/>
    </row>
    <row r="254" spans="1:2" x14ac:dyDescent="0.2">
      <c r="A254" s="47"/>
      <c r="B254" s="49"/>
    </row>
    <row r="255" spans="1:2" x14ac:dyDescent="0.2">
      <c r="A255" s="47"/>
      <c r="B255" s="49"/>
    </row>
    <row r="256" spans="1:2" x14ac:dyDescent="0.2">
      <c r="A256" s="47"/>
      <c r="B256" s="49"/>
    </row>
    <row r="257" spans="1:2" x14ac:dyDescent="0.2">
      <c r="A257" s="47"/>
      <c r="B257" s="49"/>
    </row>
    <row r="258" spans="1:2" x14ac:dyDescent="0.2">
      <c r="A258" s="47"/>
      <c r="B258" s="49"/>
    </row>
    <row r="259" spans="1:2" x14ac:dyDescent="0.2">
      <c r="A259" s="47"/>
      <c r="B259" s="49"/>
    </row>
    <row r="260" spans="1:2" x14ac:dyDescent="0.2">
      <c r="A260" s="47"/>
      <c r="B260" s="49"/>
    </row>
    <row r="261" spans="1:2" x14ac:dyDescent="0.2">
      <c r="A261" s="47"/>
      <c r="B261" s="49"/>
    </row>
    <row r="262" spans="1:2" x14ac:dyDescent="0.2">
      <c r="A262" s="47"/>
      <c r="B262" s="49"/>
    </row>
    <row r="263" spans="1:2" x14ac:dyDescent="0.2">
      <c r="A263" s="47"/>
      <c r="B263" s="49"/>
    </row>
    <row r="264" spans="1:2" x14ac:dyDescent="0.2">
      <c r="A264" s="47"/>
      <c r="B264" s="49"/>
    </row>
    <row r="265" spans="1:2" x14ac:dyDescent="0.2">
      <c r="A265" s="47"/>
      <c r="B265" s="49"/>
    </row>
    <row r="266" spans="1:2" x14ac:dyDescent="0.2">
      <c r="A266" s="47"/>
      <c r="B266" s="49"/>
    </row>
    <row r="267" spans="1:2" x14ac:dyDescent="0.2">
      <c r="A267" s="47"/>
      <c r="B267" s="49"/>
    </row>
    <row r="268" spans="1:2" x14ac:dyDescent="0.2">
      <c r="A268" s="47"/>
      <c r="B268" s="49"/>
    </row>
    <row r="269" spans="1:2" x14ac:dyDescent="0.2">
      <c r="A269" s="47"/>
      <c r="B269" s="49"/>
    </row>
    <row r="270" spans="1:2" x14ac:dyDescent="0.2">
      <c r="A270" s="47"/>
      <c r="B270" s="49"/>
    </row>
    <row r="271" spans="1:2" x14ac:dyDescent="0.2">
      <c r="A271" s="47"/>
      <c r="B271" s="49"/>
    </row>
    <row r="272" spans="1:2" x14ac:dyDescent="0.2">
      <c r="A272" s="47"/>
      <c r="B272" s="49"/>
    </row>
    <row r="273" spans="1:2" x14ac:dyDescent="0.2">
      <c r="A273" s="47"/>
      <c r="B273" s="49"/>
    </row>
    <row r="274" spans="1:2" x14ac:dyDescent="0.2">
      <c r="A274" s="47"/>
      <c r="B274" s="49"/>
    </row>
    <row r="275" spans="1:2" x14ac:dyDescent="0.2">
      <c r="A275" s="47"/>
      <c r="B275" s="49"/>
    </row>
    <row r="276" spans="1:2" x14ac:dyDescent="0.2">
      <c r="A276" s="47"/>
      <c r="B276" s="49"/>
    </row>
    <row r="277" spans="1:2" x14ac:dyDescent="0.2">
      <c r="A277" s="47"/>
      <c r="B277" s="49"/>
    </row>
    <row r="278" spans="1:2" x14ac:dyDescent="0.2">
      <c r="A278" s="47"/>
      <c r="B278" s="49"/>
    </row>
    <row r="279" spans="1:2" x14ac:dyDescent="0.2">
      <c r="A279" s="47"/>
      <c r="B279" s="49"/>
    </row>
    <row r="280" spans="1:2" x14ac:dyDescent="0.2">
      <c r="A280" s="47"/>
      <c r="B280" s="49"/>
    </row>
    <row r="281" spans="1:2" x14ac:dyDescent="0.2">
      <c r="A281" s="47"/>
      <c r="B281" s="49"/>
    </row>
    <row r="282" spans="1:2" x14ac:dyDescent="0.2">
      <c r="A282" s="47"/>
      <c r="B282" s="49"/>
    </row>
    <row r="283" spans="1:2" x14ac:dyDescent="0.2">
      <c r="A283" s="47"/>
      <c r="B283" s="49"/>
    </row>
    <row r="284" spans="1:2" x14ac:dyDescent="0.2">
      <c r="A284" s="47"/>
      <c r="B284" s="49"/>
    </row>
    <row r="285" spans="1:2" x14ac:dyDescent="0.2">
      <c r="A285" s="47"/>
      <c r="B285" s="49"/>
    </row>
    <row r="286" spans="1:2" x14ac:dyDescent="0.2">
      <c r="A286" s="47"/>
      <c r="B286" s="49"/>
    </row>
    <row r="287" spans="1:2" x14ac:dyDescent="0.2">
      <c r="A287" s="47"/>
      <c r="B287" s="49"/>
    </row>
    <row r="288" spans="1:2" x14ac:dyDescent="0.2">
      <c r="A288" s="47"/>
      <c r="B288" s="49"/>
    </row>
    <row r="289" spans="1:2" x14ac:dyDescent="0.2">
      <c r="A289" s="47"/>
      <c r="B289" s="49"/>
    </row>
    <row r="290" spans="1:2" x14ac:dyDescent="0.2">
      <c r="A290" s="47"/>
      <c r="B290" s="49"/>
    </row>
    <row r="291" spans="1:2" x14ac:dyDescent="0.2">
      <c r="A291" s="47"/>
      <c r="B291" s="49"/>
    </row>
    <row r="292" spans="1:2" x14ac:dyDescent="0.2">
      <c r="A292" s="47"/>
      <c r="B292" s="49"/>
    </row>
    <row r="293" spans="1:2" x14ac:dyDescent="0.2">
      <c r="A293" s="47"/>
      <c r="B293" s="49"/>
    </row>
    <row r="294" spans="1:2" x14ac:dyDescent="0.2">
      <c r="A294" s="47"/>
      <c r="B294" s="49"/>
    </row>
    <row r="295" spans="1:2" x14ac:dyDescent="0.2">
      <c r="A295" s="47"/>
      <c r="B295" s="49"/>
    </row>
    <row r="296" spans="1:2" x14ac:dyDescent="0.2">
      <c r="A296" s="47"/>
      <c r="B296" s="49"/>
    </row>
    <row r="297" spans="1:2" x14ac:dyDescent="0.2">
      <c r="A297" s="47"/>
      <c r="B297" s="49"/>
    </row>
    <row r="298" spans="1:2" x14ac:dyDescent="0.2">
      <c r="A298" s="47"/>
      <c r="B298" s="49"/>
    </row>
    <row r="299" spans="1:2" x14ac:dyDescent="0.2">
      <c r="A299" s="47"/>
      <c r="B299" s="49"/>
    </row>
    <row r="300" spans="1:2" x14ac:dyDescent="0.2">
      <c r="A300" s="47"/>
      <c r="B300" s="49"/>
    </row>
    <row r="301" spans="1:2" x14ac:dyDescent="0.2">
      <c r="A301" s="47"/>
      <c r="B301" s="49"/>
    </row>
    <row r="302" spans="1:2" x14ac:dyDescent="0.2">
      <c r="A302" s="47"/>
      <c r="B302" s="49"/>
    </row>
    <row r="303" spans="1:2" x14ac:dyDescent="0.2">
      <c r="A303" s="47"/>
      <c r="B303" s="49"/>
    </row>
    <row r="304" spans="1:2" x14ac:dyDescent="0.2">
      <c r="A304" s="47"/>
      <c r="B304" s="49"/>
    </row>
    <row r="305" spans="1:2" x14ac:dyDescent="0.2">
      <c r="A305" s="47"/>
      <c r="B305" s="49"/>
    </row>
    <row r="306" spans="1:2" x14ac:dyDescent="0.2">
      <c r="A306" s="47"/>
      <c r="B306" s="49"/>
    </row>
    <row r="307" spans="1:2" x14ac:dyDescent="0.2">
      <c r="A307" s="47"/>
      <c r="B307" s="49"/>
    </row>
    <row r="308" spans="1:2" x14ac:dyDescent="0.2">
      <c r="A308" s="47"/>
      <c r="B308" s="49"/>
    </row>
    <row r="309" spans="1:2" x14ac:dyDescent="0.2">
      <c r="A309" s="47"/>
      <c r="B309" s="49"/>
    </row>
    <row r="310" spans="1:2" x14ac:dyDescent="0.2">
      <c r="A310" s="47"/>
      <c r="B310" s="49"/>
    </row>
    <row r="311" spans="1:2" x14ac:dyDescent="0.2">
      <c r="A311" s="47"/>
      <c r="B311" s="49"/>
    </row>
    <row r="312" spans="1:2" x14ac:dyDescent="0.2">
      <c r="A312" s="47"/>
      <c r="B312" s="49"/>
    </row>
    <row r="313" spans="1:2" x14ac:dyDescent="0.2">
      <c r="A313" s="47"/>
      <c r="B313" s="49"/>
    </row>
    <row r="314" spans="1:2" x14ac:dyDescent="0.2">
      <c r="A314" s="47"/>
      <c r="B314" s="49"/>
    </row>
    <row r="315" spans="1:2" x14ac:dyDescent="0.2">
      <c r="A315" s="47"/>
      <c r="B315" s="49"/>
    </row>
    <row r="316" spans="1:2" x14ac:dyDescent="0.2">
      <c r="A316" s="47"/>
      <c r="B316" s="49"/>
    </row>
    <row r="317" spans="1:2" x14ac:dyDescent="0.2">
      <c r="A317" s="47"/>
      <c r="B317" s="49"/>
    </row>
    <row r="318" spans="1:2" x14ac:dyDescent="0.2">
      <c r="A318" s="47"/>
      <c r="B318" s="49"/>
    </row>
    <row r="319" spans="1:2" x14ac:dyDescent="0.2">
      <c r="A319" s="47"/>
      <c r="B319" s="49"/>
    </row>
    <row r="320" spans="1:2" x14ac:dyDescent="0.2">
      <c r="A320" s="47"/>
      <c r="B320" s="49"/>
    </row>
    <row r="321" spans="1:2" x14ac:dyDescent="0.2">
      <c r="A321" s="47"/>
      <c r="B321" s="49"/>
    </row>
    <row r="322" spans="1:2" x14ac:dyDescent="0.2">
      <c r="A322" s="47"/>
      <c r="B322" s="49"/>
    </row>
    <row r="323" spans="1:2" x14ac:dyDescent="0.2">
      <c r="A323" s="47"/>
      <c r="B323" s="49"/>
    </row>
    <row r="324" spans="1:2" x14ac:dyDescent="0.2">
      <c r="A324" s="47"/>
      <c r="B324" s="49"/>
    </row>
    <row r="325" spans="1:2" x14ac:dyDescent="0.2">
      <c r="A325" s="47"/>
      <c r="B325" s="49"/>
    </row>
    <row r="326" spans="1:2" x14ac:dyDescent="0.2">
      <c r="A326" s="47"/>
      <c r="B326" s="49"/>
    </row>
    <row r="327" spans="1:2" x14ac:dyDescent="0.2">
      <c r="A327" s="47"/>
      <c r="B327" s="49"/>
    </row>
    <row r="328" spans="1:2" x14ac:dyDescent="0.2">
      <c r="A328" s="47"/>
      <c r="B328" s="49"/>
    </row>
    <row r="329" spans="1:2" x14ac:dyDescent="0.2">
      <c r="A329" s="47"/>
      <c r="B329" s="49"/>
    </row>
    <row r="330" spans="1:2" x14ac:dyDescent="0.2">
      <c r="A330" s="47"/>
      <c r="B330" s="49"/>
    </row>
    <row r="331" spans="1:2" x14ac:dyDescent="0.2">
      <c r="A331" s="47"/>
      <c r="B331" s="49"/>
    </row>
    <row r="332" spans="1:2" x14ac:dyDescent="0.2">
      <c r="A332" s="47"/>
      <c r="B332" s="49"/>
    </row>
    <row r="333" spans="1:2" x14ac:dyDescent="0.2">
      <c r="A333" s="47"/>
      <c r="B333" s="49"/>
    </row>
    <row r="334" spans="1:2" x14ac:dyDescent="0.2">
      <c r="A334" s="47"/>
      <c r="B334" s="49"/>
    </row>
    <row r="335" spans="1:2" x14ac:dyDescent="0.2">
      <c r="A335" s="47"/>
      <c r="B335" s="49"/>
    </row>
    <row r="336" spans="1:2" x14ac:dyDescent="0.2">
      <c r="A336" s="47"/>
      <c r="B336" s="49"/>
    </row>
    <row r="337" spans="1:2" x14ac:dyDescent="0.2">
      <c r="A337" s="47"/>
      <c r="B337" s="49"/>
    </row>
    <row r="338" spans="1:2" x14ac:dyDescent="0.2">
      <c r="A338" s="47"/>
      <c r="B338" s="49"/>
    </row>
    <row r="339" spans="1:2" x14ac:dyDescent="0.2">
      <c r="A339" s="47"/>
      <c r="B339" s="49"/>
    </row>
    <row r="340" spans="1:2" x14ac:dyDescent="0.2">
      <c r="A340" s="47"/>
      <c r="B340" s="49"/>
    </row>
    <row r="341" spans="1:2" x14ac:dyDescent="0.2">
      <c r="A341" s="47"/>
      <c r="B341" s="49"/>
    </row>
    <row r="342" spans="1:2" x14ac:dyDescent="0.2">
      <c r="A342" s="47"/>
      <c r="B342" s="49"/>
    </row>
    <row r="343" spans="1:2" x14ac:dyDescent="0.2">
      <c r="A343" s="47"/>
      <c r="B343" s="49"/>
    </row>
    <row r="344" spans="1:2" x14ac:dyDescent="0.2">
      <c r="A344" s="47"/>
      <c r="B344" s="49"/>
    </row>
    <row r="345" spans="1:2" x14ac:dyDescent="0.2">
      <c r="A345" s="47"/>
      <c r="B345" s="49"/>
    </row>
    <row r="346" spans="1:2" x14ac:dyDescent="0.2">
      <c r="A346" s="47"/>
      <c r="B346" s="49"/>
    </row>
    <row r="347" spans="1:2" x14ac:dyDescent="0.2">
      <c r="A347" s="47"/>
      <c r="B347" s="49"/>
    </row>
    <row r="348" spans="1:2" x14ac:dyDescent="0.2">
      <c r="A348" s="47"/>
      <c r="B348" s="49"/>
    </row>
    <row r="349" spans="1:2" x14ac:dyDescent="0.2">
      <c r="A349" s="47"/>
      <c r="B349" s="49"/>
    </row>
    <row r="350" spans="1:2" x14ac:dyDescent="0.2">
      <c r="A350" s="47"/>
      <c r="B350" s="49"/>
    </row>
  </sheetData>
  <phoneticPr fontId="0" type="noConversion"/>
  <printOptions horizontalCentered="1"/>
  <pageMargins left="0.7" right="0.7" top="0.75" bottom="0.75" header="0.3" footer="0.3"/>
  <pageSetup paperSize="9" firstPageNumber="3" fitToHeight="0" orientation="landscape" useFirstPageNumber="1" horizontalDpi="4294967293" verticalDpi="300" r:id="rId1"/>
  <headerFooter alignWithMargins="0"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"/>
  <sheetViews>
    <sheetView zoomScaleNormal="100" workbookViewId="0">
      <selection activeCell="C29" sqref="C29"/>
    </sheetView>
  </sheetViews>
  <sheetFormatPr defaultRowHeight="12.75" x14ac:dyDescent="0.2"/>
  <cols>
    <col min="2" max="2" width="27.85546875" customWidth="1"/>
    <col min="3" max="9" width="11.42578125" style="70" customWidth="1"/>
    <col min="10" max="10" width="11.42578125" customWidth="1"/>
  </cols>
  <sheetData>
    <row r="2" spans="1:10" s="67" customFormat="1" ht="25.5" x14ac:dyDescent="0.2">
      <c r="A2" s="66"/>
      <c r="B2" s="66"/>
      <c r="C2" s="68" t="s">
        <v>22</v>
      </c>
      <c r="D2" s="68" t="s">
        <v>23</v>
      </c>
      <c r="E2" s="68" t="s">
        <v>24</v>
      </c>
      <c r="F2" s="68" t="s">
        <v>25</v>
      </c>
      <c r="G2" s="68" t="s">
        <v>26</v>
      </c>
      <c r="H2" s="68" t="s">
        <v>27</v>
      </c>
      <c r="I2" s="68" t="s">
        <v>28</v>
      </c>
      <c r="J2" s="66"/>
    </row>
    <row r="3" spans="1:10" ht="16.5" customHeight="1" x14ac:dyDescent="0.2">
      <c r="A3" s="65">
        <v>31</v>
      </c>
      <c r="B3" s="65" t="s">
        <v>21</v>
      </c>
      <c r="C3" s="71">
        <f>13819422+[1]rashodi!$O$15+[1]rashodi!$O$16</f>
        <v>17376676</v>
      </c>
      <c r="D3" s="71">
        <v>16356310</v>
      </c>
      <c r="E3" s="69"/>
      <c r="F3" s="71">
        <v>16847000</v>
      </c>
      <c r="G3" s="72">
        <v>103</v>
      </c>
      <c r="H3" s="71">
        <v>17487186</v>
      </c>
      <c r="I3" s="72">
        <v>103.8</v>
      </c>
      <c r="J3" s="65"/>
    </row>
    <row r="4" spans="1:10" ht="16.5" customHeight="1" x14ac:dyDescent="0.2">
      <c r="A4" s="65">
        <v>32</v>
      </c>
      <c r="B4" s="65" t="s">
        <v>3</v>
      </c>
      <c r="C4" s="71">
        <v>576448</v>
      </c>
      <c r="D4" s="71">
        <v>567448</v>
      </c>
      <c r="E4" s="69"/>
      <c r="F4" s="71">
        <v>537826</v>
      </c>
      <c r="G4" s="72">
        <v>93.3</v>
      </c>
      <c r="H4" s="71">
        <v>535137</v>
      </c>
      <c r="I4" s="72">
        <v>99.5</v>
      </c>
      <c r="J4" s="65"/>
    </row>
    <row r="5" spans="1:10" x14ac:dyDescent="0.2">
      <c r="G5" s="70">
        <f>F4/D4</f>
        <v>0.94779785989200771</v>
      </c>
      <c r="I5" s="70">
        <f>H4/F4</f>
        <v>0.99500024171386281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OPĆI DIO</vt:lpstr>
      <vt:lpstr>PLAN PRIHODA</vt:lpstr>
      <vt:lpstr>RASHODI</vt:lpstr>
      <vt:lpstr>PN 8.5.2014</vt:lpstr>
      <vt:lpstr>Plan nabave privremeni</vt:lpstr>
      <vt:lpstr>PLAN RASHODA I IZDATAKA EK.KLAS</vt:lpstr>
      <vt:lpstr>REALIZACIJA ; PRIJEDLOZI ODJELA</vt:lpstr>
      <vt:lpstr>Sheet1</vt:lpstr>
      <vt:lpstr>Limiti</vt:lpstr>
      <vt:lpstr>'OPĆI DIO'!Print_Area</vt:lpstr>
      <vt:lpstr>'Plan nabave privremeni'!Print_Area</vt:lpstr>
      <vt:lpstr>'PLAN PRIHODA'!Print_Area</vt:lpstr>
      <vt:lpstr>'PLAN RASHODA I IZDATAKA EK.KLAS'!Print_Area</vt:lpstr>
      <vt:lpstr>RASHODI!Print_Area</vt:lpstr>
      <vt:lpstr>'Plan nabave privremeni'!Print_Titles</vt:lpstr>
      <vt:lpstr>'PLAN PRIHODA'!Print_Titles</vt:lpstr>
      <vt:lpstr>RASHODI!Print_Titles</vt:lpstr>
      <vt:lpstr>'REALIZACIJA ; PRIJEDLOZI ODJELA'!Print_Titles</vt:lpstr>
    </vt:vector>
  </TitlesOfParts>
  <Company>Ministarstvo Financija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Tonka</dc:creator>
  <cp:lastModifiedBy>Tonka Žilić (tzilic)</cp:lastModifiedBy>
  <cp:lastPrinted>2018-12-11T13:13:20Z</cp:lastPrinted>
  <dcterms:created xsi:type="dcterms:W3CDTF">2013-09-11T11:00:21Z</dcterms:created>
  <dcterms:modified xsi:type="dcterms:W3CDTF">2018-12-17T14:24:53Z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