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peric\OneDrive - Zagreb University of Applied Science\Documents\MZO\JAVNA OBJAVA INFORMACIJA O TROŠENJU SREDSTAVA\Javne objave-tablice 1.2024\"/>
    </mc:Choice>
  </mc:AlternateContent>
  <xr:revisionPtr revIDLastSave="38" documentId="8_{D8C07AC0-7984-4516-BA9D-8565FA864E2C}" xr6:coauthVersionLast="36" xr6:coauthVersionMax="36" xr10:uidLastSave="{55880900-FC97-4110-AE1C-8BB3E88A02EA}"/>
  <bookViews>
    <workbookView xWindow="-120" yWindow="-120" windowWidth="29040" windowHeight="15840" xr2:uid="{57A47323-87AB-494B-B344-79F2E7668792}"/>
  </bookViews>
  <sheets>
    <sheet name="PRAVNE OSOBE (Kat 1.)" sheetId="1" r:id="rId1"/>
    <sheet name="FIZIČKE OSOBE (Kat 1.)" sheetId="2" r:id="rId2"/>
    <sheet name="FIZIČKE OSOBE (Kat 2.)" sheetId="3" r:id="rId3"/>
  </sheets>
  <definedNames>
    <definedName name="_xlnm._FilterDatabase" localSheetId="1" hidden="1">'FIZIČKE OSOBE (Kat 1.)'!$B$5:$G$63</definedName>
    <definedName name="_xlnm._FilterDatabase" localSheetId="2" hidden="1">'FIZIČKE OSOBE (Kat 2.)'!$B$5:$G$50</definedName>
    <definedName name="_xlnm._FilterDatabase" localSheetId="0" hidden="1">'PRAVNE OSOBE (Kat 1.)'!$B$5:$G$159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3" l="1"/>
  <c r="E77" i="2" l="1"/>
  <c r="E61" i="2"/>
  <c r="E22" i="2"/>
  <c r="E16" i="2"/>
  <c r="E175" i="1" l="1"/>
  <c r="E168" i="1"/>
  <c r="E158" i="1"/>
  <c r="E152" i="1"/>
  <c r="E148" i="1"/>
  <c r="E141" i="1"/>
  <c r="E128" i="1"/>
  <c r="E124" i="1"/>
  <c r="E120" i="1"/>
  <c r="E97" i="2"/>
  <c r="E93" i="2"/>
  <c r="E111" i="1"/>
  <c r="E108" i="1"/>
  <c r="E91" i="1"/>
  <c r="E82" i="1"/>
  <c r="E75" i="1"/>
  <c r="E69" i="1"/>
  <c r="E64" i="1"/>
  <c r="E61" i="1"/>
  <c r="E47" i="1"/>
  <c r="E38" i="1"/>
  <c r="E32" i="1"/>
  <c r="E22" i="1"/>
  <c r="E15" i="1"/>
  <c r="E12" i="1"/>
</calcChain>
</file>

<file path=xl/sharedStrings.xml><?xml version="1.0" encoding="utf-8"?>
<sst xmlns="http://schemas.openxmlformats.org/spreadsheetml/2006/main" count="671" uniqueCount="273">
  <si>
    <t>NAZIV ISPLATITELJA:</t>
  </si>
  <si>
    <t>TEHNIČKO VELEUČILIŠTE U ZAGREBU</t>
  </si>
  <si>
    <t xml:space="preserve">ISPLATE SREDSTAVA </t>
  </si>
  <si>
    <t>ZA RAZDOBLJE</t>
  </si>
  <si>
    <t>TRAVANJ</t>
  </si>
  <si>
    <t>u eurima</t>
  </si>
  <si>
    <t xml:space="preserve">NAZIV PRIMATELJA </t>
  </si>
  <si>
    <t>OIB PRIMATELJA</t>
  </si>
  <si>
    <t>SJEDISTE / PREBIVALIŠTE PRIMATELJA</t>
  </si>
  <si>
    <t>IZNOS</t>
  </si>
  <si>
    <t>ŠIFRA EK.KLAS. (ODJELJAK)</t>
  </si>
  <si>
    <t>VRSTA RASHODA/ IZDATKA</t>
  </si>
  <si>
    <t>DUBROVNIK SUN D.O.O.</t>
  </si>
  <si>
    <t>DUBROVNIK</t>
  </si>
  <si>
    <t>Službena putovanja</t>
  </si>
  <si>
    <t>SPEKTAR-PUTOVANJA D.O.O.</t>
  </si>
  <si>
    <t>ZAGREB</t>
  </si>
  <si>
    <t>GRAND HOTEL ADRIATIC D.O.O.</t>
  </si>
  <si>
    <t>EURODOM TRGOVINA D.O.O.</t>
  </si>
  <si>
    <t>SPLIT</t>
  </si>
  <si>
    <t>CROATIA AIRLINES D.D.</t>
  </si>
  <si>
    <t>LIBURNIA RIVIERA HOTELI D.D.</t>
  </si>
  <si>
    <t>OPATIJA</t>
  </si>
  <si>
    <t>Ukupno:</t>
  </si>
  <si>
    <t>ZET D.O.O.</t>
  </si>
  <si>
    <t>Naknada za prijevoz, za rad na terenu i odvojeni život</t>
  </si>
  <si>
    <t>STROJOTEHNIKA D.O.O.</t>
  </si>
  <si>
    <t>SESVETE</t>
  </si>
  <si>
    <t>Stručno usavršavanje zaposlenika</t>
  </si>
  <si>
    <t>TEMPORIS SAVJETOVANJE D.O.O.</t>
  </si>
  <si>
    <t>HRVATSKO NUKLEARNO DRUŠTVO</t>
  </si>
  <si>
    <t>HKIG-EDUCA D.O.O.</t>
  </si>
  <si>
    <t>LIBRISTO MEDIA S.R.O.</t>
  </si>
  <si>
    <t>CZ04448367</t>
  </si>
  <si>
    <t>VSETIN, ČEŠKA</t>
  </si>
  <si>
    <t>Uredski materijal i ostali materijalni rashodi</t>
  </si>
  <si>
    <t>ZVIBOR D.O.O.</t>
  </si>
  <si>
    <t>PEČAT D.O.O.</t>
  </si>
  <si>
    <t>PRINT STUDIO D.O.O.</t>
  </si>
  <si>
    <t> 25170721692</t>
  </si>
  <si>
    <t>TEDI POSLOVANJE D.O.O.</t>
  </si>
  <si>
    <t>CONRAD ELECTRONIC D.O.O.</t>
  </si>
  <si>
    <t>HR42992093253</t>
  </si>
  <si>
    <t>HRVATSKI SAVEZ GRAĐEV.INŽENJERA</t>
  </si>
  <si>
    <t>ZAGREBAČKI HOLDING D.O.O.PODRUŽNICA AGM</t>
  </si>
  <si>
    <t>VRUTAK D.O.O.</t>
  </si>
  <si>
    <t>Materijal i sirovine</t>
  </si>
  <si>
    <t>ŽIVA VODA D.O.O.</t>
  </si>
  <si>
    <t>ČAVIĆ USLUGE J.D.O.O.</t>
  </si>
  <si>
    <t>HOI POLLOI D.O.O.</t>
  </si>
  <si>
    <t>KOŽA KOMERC D.O.O.</t>
  </si>
  <si>
    <t>Energija</t>
  </si>
  <si>
    <t>HEP ELEKTRA D.O.O.</t>
  </si>
  <si>
    <t>INA D.D.</t>
  </si>
  <si>
    <t>MEĐIMURJE-PLIN D.O.O.</t>
  </si>
  <si>
    <t>ČAKOVEC</t>
  </si>
  <si>
    <t>HEP-PLIN D.O.O.</t>
  </si>
  <si>
    <t>OSIJEK</t>
  </si>
  <si>
    <t>HEP OPSKRBA D.O.O.</t>
  </si>
  <si>
    <t>HEP TOPLINARSTVO D.O.O.</t>
  </si>
  <si>
    <t>PONDI D.O.O.</t>
  </si>
  <si>
    <t>Ostali materijal i dijelovi za tekuće održavanje</t>
  </si>
  <si>
    <t>PEVEX D.D.</t>
  </si>
  <si>
    <t>CEH D.O.O.</t>
  </si>
  <si>
    <t>EUROPAPIER DIPA D.O.O.</t>
  </si>
  <si>
    <t>DISTRELEC DE</t>
  </si>
  <si>
    <t>NIZOZEMSKA</t>
  </si>
  <si>
    <t>TME SP. Z.O.O.</t>
  </si>
  <si>
    <t>LODZ, POLJSKA</t>
  </si>
  <si>
    <t>DUĆAN D.O.O.</t>
  </si>
  <si>
    <t>KODEKS D.O.O.</t>
  </si>
  <si>
    <t>INGRAFIKA DIGITAL PRINT D.O.O.</t>
  </si>
  <si>
    <t>ZAPREŠIĆ</t>
  </si>
  <si>
    <t>SCHRACK TECHNIC D.O.O.</t>
  </si>
  <si>
    <t>Z-EL D.O.O.</t>
  </si>
  <si>
    <t>BAUHAUS-ZAGREB K.D.</t>
  </si>
  <si>
    <t>SPORT VISION D.O.O.</t>
  </si>
  <si>
    <t>Službena, radna  i zaštitna odjeća i obuća</t>
  </si>
  <si>
    <t>HT D.D.</t>
  </si>
  <si>
    <t xml:space="preserve">Usluge telefona, pošte i prijevoza </t>
  </si>
  <si>
    <t>HRT</t>
  </si>
  <si>
    <t>HP-HRVATSKA POŠTA D.D.</t>
  </si>
  <si>
    <t>VELIKA GORICA</t>
  </si>
  <si>
    <t>TIA MOBITELI D.O.O.</t>
  </si>
  <si>
    <t>DONJA REKA</t>
  </si>
  <si>
    <t>Usluge tekućeg i invest.održavanja</t>
  </si>
  <si>
    <t>COPIA FORUM D.O.O.</t>
  </si>
  <si>
    <t>POZNANOVEC</t>
  </si>
  <si>
    <t>FANUC ADRIA D.O.O.</t>
  </si>
  <si>
    <t>CELJE, SLOVENIJA</t>
  </si>
  <si>
    <t>PERAN D.O.O.</t>
  </si>
  <si>
    <t>NARODNE NOVINE D.D.</t>
  </si>
  <si>
    <t>Usluge promidžbe i informiranja</t>
  </si>
  <si>
    <t>ARGENTA D.O.O.</t>
  </si>
  <si>
    <t>Studentski zbor TVZ-a</t>
  </si>
  <si>
    <t>JEDRILIČARSKI KLUB TVZ</t>
  </si>
  <si>
    <t>RTL HRVATSKA</t>
  </si>
  <si>
    <t>D2C D.O.O.</t>
  </si>
  <si>
    <t>ZG HOLDING-ČISTOĆA</t>
  </si>
  <si>
    <t>Komunalne usluge</t>
  </si>
  <si>
    <t>VODOOPSKRBA I ODVODNJA D.O.O.</t>
  </si>
  <si>
    <t>GRAD ZAGREB</t>
  </si>
  <si>
    <t>ITVZ D.O.O.</t>
  </si>
  <si>
    <t>VMD SERVIS D.O.O.</t>
  </si>
  <si>
    <t>JEDNOSTAVNO NAJVEĆI D.O.O.</t>
  </si>
  <si>
    <t>Zakupnine i najamnine</t>
  </si>
  <si>
    <t xml:space="preserve">HASTK MLADOST </t>
  </si>
  <si>
    <t>GRADITELJSKA TEHNIČKA ŠKOLA</t>
  </si>
  <si>
    <t>PUČKO OTVORENO UČILIŠTE</t>
  </si>
  <si>
    <t>DUN BRADSTREET D.O.O.</t>
  </si>
  <si>
    <t>VOLUPE ENGINEERING SOFTWARE</t>
  </si>
  <si>
    <t>GOTEBORG, ŠVEDSKA</t>
  </si>
  <si>
    <t>KREATIVNI ODJEL D.O.O.</t>
  </si>
  <si>
    <t>RIJEKA</t>
  </si>
  <si>
    <t>E DISTI</t>
  </si>
  <si>
    <t>LJUBLJANA, SLOVENIJA</t>
  </si>
  <si>
    <t>KAHOOT</t>
  </si>
  <si>
    <t>OSLO, NORVEŠKA</t>
  </si>
  <si>
    <t>PBF</t>
  </si>
  <si>
    <t>FINA</t>
  </si>
  <si>
    <t>ZAGREBAČKI INOVACIJSKI CENTAR</t>
  </si>
  <si>
    <t>ŽENSKI KK MEDVEŠČAK</t>
  </si>
  <si>
    <t>ZALEĐE D.O.O.</t>
  </si>
  <si>
    <t>USTANOVA ZA ZDRAV.SKRB MEDIKOL</t>
  </si>
  <si>
    <t>Zdravstvene i veterinarske usluge</t>
  </si>
  <si>
    <t>STUDENTSKI CENTAR KARLOVAC</t>
  </si>
  <si>
    <t>KARLOVAC</t>
  </si>
  <si>
    <t>Intelektualne i osobne usluge (usluge studentskog servisa)</t>
  </si>
  <si>
    <t>STUDENTSKI CENTAR U ZAGREBU</t>
  </si>
  <si>
    <t>DRUGI FORMAT D.O.O.</t>
  </si>
  <si>
    <t>ALFA SIGURNOST D.O.O.</t>
  </si>
  <si>
    <t>ODV.DRUŠ.PELICARIĆ I  SMERDEL D.O.O.</t>
  </si>
  <si>
    <t>Računalne usluge</t>
  </si>
  <si>
    <t>POINT D.O.O.</t>
  </si>
  <si>
    <t>DONJI STUPNIK</t>
  </si>
  <si>
    <t>AKD D.O.O.</t>
  </si>
  <si>
    <t>Ostale usluge</t>
  </si>
  <si>
    <t>P&amp;F ZAŠTITA D.O.O.</t>
  </si>
  <si>
    <t>Reprezentacija</t>
  </si>
  <si>
    <t>STARA POTKOVA D.O.O.</t>
  </si>
  <si>
    <t>PETAR I LUCIJA D.O.O.</t>
  </si>
  <si>
    <t>CROATIA BATERIJE D.D.</t>
  </si>
  <si>
    <t>STILLMARK ZAGREB D.O.O.</t>
  </si>
  <si>
    <t>ASIA D.O.O.</t>
  </si>
  <si>
    <t>SPAR HRVATSKA D.O.O.</t>
  </si>
  <si>
    <t>KONZUM PLUS D.O.O.</t>
  </si>
  <si>
    <t>MONSTERA J.D.O.O.</t>
  </si>
  <si>
    <t>PRI ZVONCU D.O.O.</t>
  </si>
  <si>
    <t>ZVONA USLUGE D.O.O.</t>
  </si>
  <si>
    <t>Otvorenje nast.centra kampus Borongaj-Ministarstvo znanosti i obrazovanja</t>
  </si>
  <si>
    <t>ZAGREBAČKA BANKA D.D.</t>
  </si>
  <si>
    <t>Članarine i norme</t>
  </si>
  <si>
    <t>HRVATSKO ASFALTERSKO DRUŠTVO</t>
  </si>
  <si>
    <t>NACIONALNA I SVEUČ. KNJIŽNICA</t>
  </si>
  <si>
    <t xml:space="preserve">HRVATSKA UDRUGA POSLODAVACA </t>
  </si>
  <si>
    <t>AKADEMIJA TEH.ZNANOSTI HRVATSKE</t>
  </si>
  <si>
    <t>DRŽAVNI PRORAČUN</t>
  </si>
  <si>
    <t>Pristojbe i naknade</t>
  </si>
  <si>
    <t>MINISTARSTVO PRAVOSUĐA</t>
  </si>
  <si>
    <t>Ostali nespomenuti rashodi poslovanja</t>
  </si>
  <si>
    <t>SPORTKART D.O.O.</t>
  </si>
  <si>
    <t>MÜLLER TRGOVINA ZAGREB D.O.O.</t>
  </si>
  <si>
    <t>ZAGREBAČKI VELESAJAM D.O.O.</t>
  </si>
  <si>
    <t>773,27</t>
  </si>
  <si>
    <t>Bankarske usluge i usluge platnog prometa</t>
  </si>
  <si>
    <t>WREXPERT DEKAWEG</t>
  </si>
  <si>
    <t>UTRECHT, NIZOZEMSKA</t>
  </si>
  <si>
    <t>Uredska oprema i namještaj</t>
  </si>
  <si>
    <t>AVC D.O.O.</t>
  </si>
  <si>
    <t>LUČKO-ZAGREB</t>
  </si>
  <si>
    <t>Komunikacijska oprema</t>
  </si>
  <si>
    <t>MAKROMIKRO GRUPA D.O.O.</t>
  </si>
  <si>
    <t>BLUE IRIS RESOLUTION D.O.O.</t>
  </si>
  <si>
    <t>Oprema za održavanje i zaštitu</t>
  </si>
  <si>
    <t>ROCOIL LT.</t>
  </si>
  <si>
    <t>ENGLESKA</t>
  </si>
  <si>
    <t>Medicinska i laboratorijska oprema</t>
  </si>
  <si>
    <t>IDA DIDACTA D.O.O.</t>
  </si>
  <si>
    <t>GDPR</t>
  </si>
  <si>
    <t>UKUPNO</t>
  </si>
  <si>
    <t>Intelektualne i osobne usluge (ugovor o djelu, ukupan trošak)</t>
  </si>
  <si>
    <t>Intelektualne i osobne usluge (izvođenje nastave, ugovor o djelu, ukupan trošak)</t>
  </si>
  <si>
    <t>SVEUKUPNO UG. O DJ.</t>
  </si>
  <si>
    <t>MANHATTAN TRG.OBRT</t>
  </si>
  <si>
    <t>Materijal i dijelovi za tekuće i investicijsko održavanje</t>
  </si>
  <si>
    <t>BIJELA KOČIJA</t>
  </si>
  <si>
    <t>M-AUTOMATIKA</t>
  </si>
  <si>
    <t>SPARTA GYM OBRT ZA USLUGE</t>
  </si>
  <si>
    <t>ODVJETNICA HELENA MIHALJEVIĆ</t>
  </si>
  <si>
    <t>Intelektualne i osobne usluge (odvjetničke usl. I sl.)</t>
  </si>
  <si>
    <t>OCTO OBRT ZA RAČUNALNE MREŽE</t>
  </si>
  <si>
    <t>CVJETNI ATELJE HEDERA</t>
  </si>
  <si>
    <t>M&amp;B PROIZVODNJA</t>
  </si>
  <si>
    <t>NAZIV PRIMATELJA</t>
  </si>
  <si>
    <t>Plaće za redovan rad</t>
  </si>
  <si>
    <t>Ostali rashodi za zaposlene</t>
  </si>
  <si>
    <t xml:space="preserve">Doprinosi za obvezno zdravstveno osiguranje </t>
  </si>
  <si>
    <t>Doprinosi za obvezno zdravstveno osiguranje u slučaju nezaposlenosti</t>
  </si>
  <si>
    <t xml:space="preserve">Službena putovanja </t>
  </si>
  <si>
    <t>Naknada za prijevoz</t>
  </si>
  <si>
    <t>Ukupno</t>
  </si>
  <si>
    <t>1.120,51</t>
  </si>
  <si>
    <t>Naknade za rad predstavničkih i izvršnih tijela, povjerenstava i slično</t>
  </si>
  <si>
    <t>17.716,80</t>
  </si>
  <si>
    <t>Naknade građanima i kućanstvima u novcu</t>
  </si>
  <si>
    <t>653,93</t>
  </si>
  <si>
    <t>Naknade troškova osobama izvan radnog odnosa</t>
  </si>
  <si>
    <t>ALIĆ KOSTEŠIĆ VESNA</t>
  </si>
  <si>
    <t>ANTOLIĆ MARKO</t>
  </si>
  <si>
    <t>ANTOLIŠ KRUNOSLAV</t>
  </si>
  <si>
    <t>BAĆILO IVO</t>
  </si>
  <si>
    <t>BARBERIĆ HRVOJE</t>
  </si>
  <si>
    <t>BENČIĆ IVAN</t>
  </si>
  <si>
    <t>BORIĆ KARLA</t>
  </si>
  <si>
    <t>ČEPERIĆ MIHOVIL</t>
  </si>
  <si>
    <t>DOLINAC SARA</t>
  </si>
  <si>
    <t>ĐURAN TOMISLAV</t>
  </si>
  <si>
    <t>FINEK MATEO</t>
  </si>
  <si>
    <t>FUČEC VLADIMIR</t>
  </si>
  <si>
    <t>GRIVIĆ LOVRO</t>
  </si>
  <si>
    <t>GRŽIĆ MONIKA</t>
  </si>
  <si>
    <t>ILIČIĆ MARTINA</t>
  </si>
  <si>
    <t>JAKOVAC LINDA</t>
  </si>
  <si>
    <t>JELINEK LEON</t>
  </si>
  <si>
    <t>KALETA MARTA</t>
  </si>
  <si>
    <t>KAPETANOVIĆ AYNA EMINA</t>
  </si>
  <si>
    <t>KOVAČIĆ DOMAGOJ</t>
  </si>
  <si>
    <t>KRTIĆ JOSIP</t>
  </si>
  <si>
    <t>KRUSHA EDMOND</t>
  </si>
  <si>
    <t>LIZATOVIĆ LUKA</t>
  </si>
  <si>
    <t>MAJIĆ VESELKA</t>
  </si>
  <si>
    <t>MASKALAN GVIDO</t>
  </si>
  <si>
    <t>MATKOVIĆ PROSPER</t>
  </si>
  <si>
    <t>MATOŠ OZANA</t>
  </si>
  <si>
    <t>MATUŠKO ANTONIĆ LJILJANA</t>
  </si>
  <si>
    <t>MEŠTROVIĆ ZVONIMIR</t>
  </si>
  <si>
    <t>MIKIN NIKOLA</t>
  </si>
  <si>
    <t>MILAKOVIĆ TIN</t>
  </si>
  <si>
    <t>MILDE ANTONIO</t>
  </si>
  <si>
    <t>MIŠKOVIĆ IVAN</t>
  </si>
  <si>
    <t>NIZIĆ LOVRO</t>
  </si>
  <si>
    <t>PARADŽIKOVIĆ DOMAGOJ</t>
  </si>
  <si>
    <t>PLEMIĆ TOMO</t>
  </si>
  <si>
    <t>POLIĆ FRAN</t>
  </si>
  <si>
    <t>POPOVIĆ TIHOMIR</t>
  </si>
  <si>
    <t>RADOVAN ALEKSANDER</t>
  </si>
  <si>
    <t>RAJAČIĆ MARTINA</t>
  </si>
  <si>
    <t>SENTE DARIO</t>
  </si>
  <si>
    <t>SIPINA NINO</t>
  </si>
  <si>
    <t>STANIĆ DORIS</t>
  </si>
  <si>
    <t>SUDAC MATIJA</t>
  </si>
  <si>
    <t>ŠAFLIN MIHAEL</t>
  </si>
  <si>
    <t>ŠIRANOVIĆ ŽELJKO</t>
  </si>
  <si>
    <t>ŠTREK PETAR</t>
  </si>
  <si>
    <t>VEDRIŠ ANTONIO</t>
  </si>
  <si>
    <t>ZIDAR MARKO</t>
  </si>
  <si>
    <t>ZOVKO TOMISLAV</t>
  </si>
  <si>
    <t>ŽUGEC MIHAEL</t>
  </si>
  <si>
    <t>LEDIĆ ANDREA</t>
  </si>
  <si>
    <t>LUKIĆ GORAN</t>
  </si>
  <si>
    <t>PAŠALIĆ MARKO</t>
  </si>
  <si>
    <t>REPAČ MATIJA</t>
  </si>
  <si>
    <t>ZUPANČIĆ GREGOR DRAGO</t>
  </si>
  <si>
    <t>Intelektualne i osobne usluge (ugovor o djelu erasmus nastava, ukupan trošak)</t>
  </si>
  <si>
    <r>
      <t xml:space="preserve">Intelektualne i osobne usluge (ugovor o djelu- </t>
    </r>
    <r>
      <rPr>
        <sz val="10"/>
        <color theme="1"/>
        <rFont val="Calibri"/>
        <family val="2"/>
        <charset val="238"/>
        <scheme val="minor"/>
      </rPr>
      <t>NAGRADE STUDENTIMA</t>
    </r>
    <r>
      <rPr>
        <sz val="11"/>
        <color theme="1"/>
        <rFont val="Calibri"/>
        <family val="2"/>
        <charset val="238"/>
        <scheme val="minor"/>
      </rPr>
      <t>, ukupan trošak)</t>
    </r>
  </si>
  <si>
    <t>DIVJAK ALAN</t>
  </si>
  <si>
    <t>GRAČANIN JAKOB</t>
  </si>
  <si>
    <t>LOVRIĆ IVAN</t>
  </si>
  <si>
    <t>PALAVRA DAMIR</t>
  </si>
  <si>
    <t>TOMIĆ MARKO</t>
  </si>
  <si>
    <t>ZANKI VLASTA</t>
  </si>
  <si>
    <t>Troškovi sudskih postupaka</t>
  </si>
  <si>
    <t>Zatezne kamate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</si>
</sst>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([$€-2]\ * #,##0.00_);_([$€-2]\ * \(#,##0.00\);_([$€-2]\ * &quot;-&quot;??_);_(@_)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3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/>
    <xf numFmtId="0" fontId="0" fillId="0" borderId="1" xfId="0" quotePrefix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right"/>
    </xf>
    <xf numFmtId="0" fontId="4" fillId="0" borderId="1" xfId="0" applyFont="1" applyBorder="1"/>
    <xf numFmtId="0" fontId="5" fillId="0" borderId="0" xfId="0" applyFont="1"/>
    <xf numFmtId="0" fontId="0" fillId="0" borderId="1" xfId="0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2" fontId="0" fillId="0" borderId="1" xfId="0" applyNumberFormat="1" applyBorder="1" applyAlignment="1">
      <alignment horizontal="left" vertical="center" wrapText="1"/>
    </xf>
    <xf numFmtId="0" fontId="0" fillId="0" borderId="0" xfId="0" quotePrefix="1"/>
    <xf numFmtId="0" fontId="6" fillId="0" borderId="2" xfId="0" applyFont="1" applyBorder="1"/>
    <xf numFmtId="0" fontId="10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/>
    </xf>
    <xf numFmtId="2" fontId="11" fillId="0" borderId="1" xfId="0" applyNumberFormat="1" applyFont="1" applyBorder="1" applyAlignment="1">
      <alignment horizontal="left"/>
    </xf>
    <xf numFmtId="2" fontId="12" fillId="0" borderId="1" xfId="0" applyNumberFormat="1" applyFont="1" applyBorder="1" applyAlignment="1">
      <alignment horizontal="left"/>
    </xf>
    <xf numFmtId="2" fontId="0" fillId="0" borderId="1" xfId="0" applyNumberFormat="1" applyBorder="1" applyAlignment="1">
      <alignment horizontal="right"/>
    </xf>
    <xf numFmtId="165" fontId="0" fillId="0" borderId="0" xfId="0" applyNumberFormat="1"/>
    <xf numFmtId="165" fontId="3" fillId="0" borderId="0" xfId="0" applyNumberFormat="1" applyFont="1"/>
    <xf numFmtId="165" fontId="1" fillId="0" borderId="1" xfId="0" applyNumberFormat="1" applyFont="1" applyBorder="1" applyAlignment="1">
      <alignment horizontal="center" vertical="center" wrapText="1"/>
    </xf>
    <xf numFmtId="165" fontId="0" fillId="0" borderId="1" xfId="0" applyNumberFormat="1" applyBorder="1"/>
    <xf numFmtId="164" fontId="0" fillId="0" borderId="1" xfId="1" applyFont="1" applyBorder="1" applyAlignment="1">
      <alignment horizontal="right"/>
    </xf>
    <xf numFmtId="164" fontId="4" fillId="0" borderId="1" xfId="1" applyFont="1" applyBorder="1" applyAlignment="1">
      <alignment horizontal="right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1" xfId="0" applyFont="1" applyBorder="1" applyAlignment="1">
      <alignment horizontal="left"/>
    </xf>
    <xf numFmtId="2" fontId="11" fillId="0" borderId="1" xfId="0" applyNumberFormat="1" applyFont="1" applyBorder="1" applyAlignment="1">
      <alignment horizontal="left" wrapText="1"/>
    </xf>
    <xf numFmtId="0" fontId="11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top" wrapText="1"/>
    </xf>
    <xf numFmtId="2" fontId="12" fillId="0" borderId="1" xfId="0" applyNumberFormat="1" applyFont="1" applyBorder="1" applyAlignment="1">
      <alignment horizontal="left" wrapText="1"/>
    </xf>
    <xf numFmtId="2" fontId="0" fillId="0" borderId="1" xfId="0" applyNumberFormat="1" applyBorder="1" applyAlignment="1">
      <alignment horizontal="left"/>
    </xf>
    <xf numFmtId="0" fontId="2" fillId="0" borderId="1" xfId="0" applyFont="1" applyBorder="1"/>
    <xf numFmtId="0" fontId="3" fillId="0" borderId="1" xfId="0" applyFont="1" applyBorder="1"/>
    <xf numFmtId="0" fontId="1" fillId="0" borderId="1" xfId="0" applyFont="1" applyBorder="1" applyAlignment="1">
      <alignment vertical="center" wrapText="1"/>
    </xf>
    <xf numFmtId="2" fontId="0" fillId="0" borderId="0" xfId="0" applyNumberFormat="1" applyAlignment="1">
      <alignment horizontal="left" vertical="center" wrapText="1"/>
    </xf>
    <xf numFmtId="2" fontId="3" fillId="0" borderId="1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 wrapText="1"/>
    </xf>
    <xf numFmtId="49" fontId="11" fillId="0" borderId="1" xfId="0" applyNumberFormat="1" applyFont="1" applyBorder="1" applyAlignment="1">
      <alignment horizontal="left" vertical="top"/>
    </xf>
    <xf numFmtId="0" fontId="12" fillId="0" borderId="1" xfId="0" applyFont="1" applyBorder="1" applyAlignment="1">
      <alignment horizontal="left" vertical="top"/>
    </xf>
    <xf numFmtId="0" fontId="12" fillId="0" borderId="1" xfId="0" applyFont="1" applyBorder="1" applyAlignment="1">
      <alignment horizontal="left" vertical="top" wrapText="1"/>
    </xf>
    <xf numFmtId="2" fontId="4" fillId="0" borderId="1" xfId="1" applyNumberFormat="1" applyFont="1" applyBorder="1" applyAlignment="1">
      <alignment horizontal="right"/>
    </xf>
    <xf numFmtId="0" fontId="0" fillId="0" borderId="0" xfId="0"/>
    <xf numFmtId="164" fontId="0" fillId="0" borderId="0" xfId="1" applyFont="1" applyAlignment="1">
      <alignment horizontal="right"/>
    </xf>
    <xf numFmtId="164" fontId="3" fillId="0" borderId="0" xfId="1" applyFont="1" applyAlignment="1">
      <alignment horizontal="right"/>
    </xf>
    <xf numFmtId="164" fontId="1" fillId="0" borderId="1" xfId="1" applyFont="1" applyBorder="1" applyAlignment="1">
      <alignment horizontal="right" vertical="center" wrapText="1"/>
    </xf>
    <xf numFmtId="0" fontId="0" fillId="0" borderId="1" xfId="1" applyNumberFormat="1" applyFont="1" applyBorder="1" applyAlignment="1">
      <alignment horizontal="right"/>
    </xf>
    <xf numFmtId="4" fontId="0" fillId="0" borderId="1" xfId="1" applyNumberFormat="1" applyFont="1" applyBorder="1" applyAlignment="1">
      <alignment horizontal="right"/>
    </xf>
    <xf numFmtId="4" fontId="4" fillId="0" borderId="1" xfId="1" applyNumberFormat="1" applyFont="1" applyBorder="1" applyAlignment="1">
      <alignment horizontal="right"/>
    </xf>
    <xf numFmtId="0" fontId="4" fillId="0" borderId="1" xfId="1" applyNumberFormat="1" applyFont="1" applyBorder="1" applyAlignment="1">
      <alignment horizontal="right"/>
    </xf>
    <xf numFmtId="2" fontId="4" fillId="0" borderId="1" xfId="0" applyNumberFormat="1" applyFont="1" applyBorder="1" applyAlignment="1">
      <alignment horizontal="right"/>
    </xf>
    <xf numFmtId="0" fontId="0" fillId="2" borderId="1" xfId="0" applyNumberFormat="1" applyFill="1" applyBorder="1" applyAlignment="1">
      <alignment horizontal="right"/>
    </xf>
    <xf numFmtId="4" fontId="0" fillId="2" borderId="1" xfId="0" applyNumberFormat="1" applyFill="1" applyBorder="1" applyAlignment="1">
      <alignment horizontal="right"/>
    </xf>
    <xf numFmtId="0" fontId="0" fillId="0" borderId="1" xfId="0" applyNumberFormat="1" applyBorder="1" applyAlignment="1">
      <alignment horizontal="right"/>
    </xf>
    <xf numFmtId="4" fontId="0" fillId="0" borderId="1" xfId="0" applyNumberFormat="1" applyBorder="1" applyAlignment="1">
      <alignment horizontal="right"/>
    </xf>
    <xf numFmtId="2" fontId="0" fillId="0" borderId="1" xfId="0" applyNumberFormat="1" applyBorder="1"/>
    <xf numFmtId="2" fontId="4" fillId="0" borderId="1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878E5-EE2B-4B57-A061-DF7B5BC2ED39}">
  <dimension ref="A1:H207"/>
  <sheetViews>
    <sheetView tabSelected="1" topLeftCell="B1" workbookViewId="0">
      <selection activeCell="E174" sqref="E174"/>
    </sheetView>
  </sheetViews>
  <sheetFormatPr defaultRowHeight="15" x14ac:dyDescent="0.25"/>
  <cols>
    <col min="2" max="2" width="41.5703125" style="2" bestFit="1" customWidth="1"/>
    <col min="3" max="3" width="26.85546875" style="38" customWidth="1"/>
    <col min="4" max="4" width="40.85546875" style="19" customWidth="1"/>
    <col min="5" max="5" width="11" style="41" bestFit="1" customWidth="1"/>
    <col min="6" max="6" width="11.28515625" style="13" customWidth="1"/>
    <col min="7" max="7" width="72.28515625" customWidth="1"/>
  </cols>
  <sheetData>
    <row r="1" spans="1:7" ht="18.75" x14ac:dyDescent="0.3">
      <c r="B1" s="42" t="s">
        <v>0</v>
      </c>
      <c r="C1" s="38" t="s">
        <v>1</v>
      </c>
    </row>
    <row r="3" spans="1:7" ht="15.75" x14ac:dyDescent="0.25">
      <c r="B3" s="43" t="s">
        <v>2</v>
      </c>
      <c r="C3" s="38" t="s">
        <v>3</v>
      </c>
      <c r="D3" s="36" t="s">
        <v>4</v>
      </c>
      <c r="E3" s="46"/>
      <c r="F3" s="14">
        <v>2024</v>
      </c>
    </row>
    <row r="4" spans="1:7" x14ac:dyDescent="0.25">
      <c r="G4" s="8" t="s">
        <v>5</v>
      </c>
    </row>
    <row r="5" spans="1:7" s="1" customFormat="1" ht="90.75" customHeight="1" x14ac:dyDescent="0.25">
      <c r="A5"/>
      <c r="B5" s="44" t="s">
        <v>6</v>
      </c>
      <c r="C5" s="30" t="s">
        <v>7</v>
      </c>
      <c r="D5" s="18" t="s">
        <v>8</v>
      </c>
      <c r="E5" s="47" t="s">
        <v>9</v>
      </c>
      <c r="F5" s="32" t="s">
        <v>10</v>
      </c>
      <c r="G5" s="5" t="s">
        <v>11</v>
      </c>
    </row>
    <row r="6" spans="1:7" s="1" customFormat="1" ht="16.5" customHeight="1" x14ac:dyDescent="0.25">
      <c r="A6"/>
      <c r="B6" s="39" t="s">
        <v>12</v>
      </c>
      <c r="C6" s="39">
        <v>60174672203</v>
      </c>
      <c r="D6" s="39" t="s">
        <v>13</v>
      </c>
      <c r="E6" s="37">
        <v>1203</v>
      </c>
      <c r="F6" s="32">
        <v>3211</v>
      </c>
      <c r="G6" s="11" t="s">
        <v>14</v>
      </c>
    </row>
    <row r="7" spans="1:7" s="1" customFormat="1" ht="16.5" customHeight="1" x14ac:dyDescent="0.25">
      <c r="A7"/>
      <c r="B7" s="39" t="s">
        <v>15</v>
      </c>
      <c r="C7" s="39">
        <v>39672837472</v>
      </c>
      <c r="D7" s="39" t="s">
        <v>16</v>
      </c>
      <c r="E7" s="37">
        <v>520</v>
      </c>
      <c r="F7" s="32"/>
      <c r="G7" s="5"/>
    </row>
    <row r="8" spans="1:7" s="1" customFormat="1" ht="17.25" customHeight="1" x14ac:dyDescent="0.25">
      <c r="A8"/>
      <c r="B8" s="39" t="s">
        <v>17</v>
      </c>
      <c r="C8" s="39">
        <v>95024967787</v>
      </c>
      <c r="D8" s="39" t="s">
        <v>16</v>
      </c>
      <c r="E8" s="37">
        <v>1108.6400000000001</v>
      </c>
      <c r="F8" s="32"/>
      <c r="G8" s="5"/>
    </row>
    <row r="9" spans="1:7" s="1" customFormat="1" ht="17.25" customHeight="1" x14ac:dyDescent="0.25">
      <c r="A9"/>
      <c r="B9" s="39" t="s">
        <v>18</v>
      </c>
      <c r="C9" s="39">
        <v>22809411811</v>
      </c>
      <c r="D9" s="39" t="s">
        <v>19</v>
      </c>
      <c r="E9" s="37">
        <v>158.9</v>
      </c>
      <c r="F9" s="32"/>
      <c r="G9" s="5"/>
    </row>
    <row r="10" spans="1:7" s="1" customFormat="1" ht="17.25" customHeight="1" x14ac:dyDescent="0.25">
      <c r="A10"/>
      <c r="B10" s="39" t="s">
        <v>20</v>
      </c>
      <c r="C10" s="39">
        <v>24640993045</v>
      </c>
      <c r="D10" s="39" t="s">
        <v>16</v>
      </c>
      <c r="E10" s="37">
        <v>169.9</v>
      </c>
      <c r="F10" s="32"/>
      <c r="G10" s="5"/>
    </row>
    <row r="11" spans="1:7" s="1" customFormat="1" ht="17.25" customHeight="1" x14ac:dyDescent="0.25">
      <c r="A11"/>
      <c r="B11" s="39" t="s">
        <v>21</v>
      </c>
      <c r="C11" s="39">
        <v>15573308024</v>
      </c>
      <c r="D11" s="39" t="s">
        <v>22</v>
      </c>
      <c r="E11" s="37">
        <v>254</v>
      </c>
      <c r="F11" s="32"/>
      <c r="G11" s="5"/>
    </row>
    <row r="12" spans="1:7" s="1" customFormat="1" ht="17.25" customHeight="1" x14ac:dyDescent="0.25">
      <c r="A12"/>
      <c r="B12" s="50" t="s">
        <v>23</v>
      </c>
      <c r="C12" s="39"/>
      <c r="D12" s="39"/>
      <c r="E12" s="40">
        <f>+SUM(E6:E11)</f>
        <v>3414.4400000000005</v>
      </c>
      <c r="F12" s="32"/>
      <c r="G12" s="5"/>
    </row>
    <row r="13" spans="1:7" s="1" customFormat="1" ht="17.25" customHeight="1" x14ac:dyDescent="0.25">
      <c r="A13"/>
      <c r="B13" s="39"/>
      <c r="C13" s="39"/>
      <c r="D13" s="39"/>
      <c r="E13" s="40"/>
      <c r="F13" s="32"/>
      <c r="G13" s="5"/>
    </row>
    <row r="14" spans="1:7" s="1" customFormat="1" ht="15" customHeight="1" x14ac:dyDescent="0.25">
      <c r="A14"/>
      <c r="B14" s="39" t="s">
        <v>24</v>
      </c>
      <c r="C14" s="39">
        <v>82031999604</v>
      </c>
      <c r="D14" s="39" t="s">
        <v>16</v>
      </c>
      <c r="E14" s="37">
        <v>529.54999999999995</v>
      </c>
      <c r="F14" s="32">
        <v>3212</v>
      </c>
      <c r="G14" s="12" t="s">
        <v>25</v>
      </c>
    </row>
    <row r="15" spans="1:7" s="1" customFormat="1" ht="17.25" customHeight="1" x14ac:dyDescent="0.25">
      <c r="A15"/>
      <c r="B15" s="50" t="s">
        <v>23</v>
      </c>
      <c r="C15" s="39"/>
      <c r="D15" s="39"/>
      <c r="E15" s="40">
        <f>+SUM(E14)</f>
        <v>529.54999999999995</v>
      </c>
      <c r="F15" s="32"/>
      <c r="G15" s="5"/>
    </row>
    <row r="16" spans="1:7" s="1" customFormat="1" ht="17.25" customHeight="1" x14ac:dyDescent="0.25">
      <c r="A16"/>
      <c r="B16" s="39"/>
      <c r="C16" s="39"/>
      <c r="D16" s="39"/>
      <c r="E16" s="40"/>
      <c r="F16" s="32"/>
      <c r="G16" s="5"/>
    </row>
    <row r="17" spans="1:8" s="1" customFormat="1" x14ac:dyDescent="0.25">
      <c r="A17"/>
      <c r="B17" s="39" t="s">
        <v>26</v>
      </c>
      <c r="C17" s="39">
        <v>15749634838</v>
      </c>
      <c r="D17" s="39" t="s">
        <v>27</v>
      </c>
      <c r="E17" s="37">
        <v>375</v>
      </c>
      <c r="F17" s="33">
        <v>3213</v>
      </c>
      <c r="G17" s="11" t="s">
        <v>28</v>
      </c>
      <c r="H17" s="15"/>
    </row>
    <row r="18" spans="1:8" s="1" customFormat="1" x14ac:dyDescent="0.25">
      <c r="A18"/>
      <c r="B18" s="39" t="s">
        <v>29</v>
      </c>
      <c r="C18" s="39">
        <v>80885983918</v>
      </c>
      <c r="D18" s="39" t="s">
        <v>16</v>
      </c>
      <c r="E18" s="37">
        <v>155</v>
      </c>
      <c r="F18" s="33"/>
      <c r="G18" s="11"/>
    </row>
    <row r="19" spans="1:8" s="1" customFormat="1" x14ac:dyDescent="0.25">
      <c r="A19"/>
      <c r="B19" s="39" t="s">
        <v>12</v>
      </c>
      <c r="C19" s="39">
        <v>60174672203</v>
      </c>
      <c r="D19" s="39" t="s">
        <v>13</v>
      </c>
      <c r="E19" s="37">
        <v>750</v>
      </c>
      <c r="F19" s="33"/>
      <c r="G19" s="11"/>
    </row>
    <row r="20" spans="1:8" s="1" customFormat="1" x14ac:dyDescent="0.25">
      <c r="A20"/>
      <c r="B20" s="39" t="s">
        <v>30</v>
      </c>
      <c r="C20" s="39">
        <v>22356798073</v>
      </c>
      <c r="D20" s="39" t="s">
        <v>16</v>
      </c>
      <c r="E20" s="37">
        <v>450</v>
      </c>
      <c r="F20" s="33"/>
      <c r="G20" s="11"/>
    </row>
    <row r="21" spans="1:8" s="1" customFormat="1" x14ac:dyDescent="0.25">
      <c r="A21"/>
      <c r="B21" s="39" t="s">
        <v>31</v>
      </c>
      <c r="C21" s="39">
        <v>39995615488</v>
      </c>
      <c r="D21" s="39" t="s">
        <v>16</v>
      </c>
      <c r="E21" s="37">
        <v>1200</v>
      </c>
      <c r="F21" s="33"/>
      <c r="G21" s="11"/>
    </row>
    <row r="22" spans="1:8" s="1" customFormat="1" x14ac:dyDescent="0.25">
      <c r="A22"/>
      <c r="B22" s="50" t="s">
        <v>23</v>
      </c>
      <c r="C22" s="38"/>
      <c r="D22" s="39"/>
      <c r="E22" s="40">
        <f>+SUM(E17:E21)</f>
        <v>2930</v>
      </c>
      <c r="F22" s="33"/>
      <c r="G22" s="11"/>
    </row>
    <row r="23" spans="1:8" s="1" customFormat="1" x14ac:dyDescent="0.25">
      <c r="A23"/>
      <c r="B23" s="39"/>
      <c r="C23" s="38"/>
      <c r="D23" s="39"/>
      <c r="E23" s="40"/>
      <c r="F23" s="33"/>
      <c r="G23" s="11"/>
    </row>
    <row r="24" spans="1:8" s="1" customFormat="1" x14ac:dyDescent="0.25">
      <c r="A24"/>
      <c r="B24" s="39" t="s">
        <v>32</v>
      </c>
      <c r="C24" s="38" t="s">
        <v>33</v>
      </c>
      <c r="D24" s="39" t="s">
        <v>34</v>
      </c>
      <c r="E24" s="37">
        <v>440.08</v>
      </c>
      <c r="F24" s="33">
        <v>3221</v>
      </c>
      <c r="G24" s="11" t="s">
        <v>35</v>
      </c>
    </row>
    <row r="25" spans="1:8" s="1" customFormat="1" x14ac:dyDescent="0.25">
      <c r="A25"/>
      <c r="B25" s="39" t="s">
        <v>36</v>
      </c>
      <c r="C25" s="39">
        <v>3454358063</v>
      </c>
      <c r="D25" s="39" t="s">
        <v>16</v>
      </c>
      <c r="E25" s="37">
        <v>2482.16</v>
      </c>
      <c r="F25" s="33"/>
      <c r="G25" s="11"/>
    </row>
    <row r="26" spans="1:8" s="1" customFormat="1" x14ac:dyDescent="0.25">
      <c r="A26"/>
      <c r="B26" s="39" t="s">
        <v>37</v>
      </c>
      <c r="C26" s="39">
        <v>30586838651</v>
      </c>
      <c r="D26" s="39" t="s">
        <v>16</v>
      </c>
      <c r="E26" s="37">
        <v>29.6</v>
      </c>
      <c r="F26" s="33"/>
      <c r="G26" s="12"/>
    </row>
    <row r="27" spans="1:8" s="1" customFormat="1" x14ac:dyDescent="0.25">
      <c r="A27"/>
      <c r="B27" s="39" t="s">
        <v>38</v>
      </c>
      <c r="C27" s="39" t="s">
        <v>39</v>
      </c>
      <c r="D27" s="39" t="s">
        <v>16</v>
      </c>
      <c r="E27" s="37">
        <v>208.35</v>
      </c>
      <c r="F27" s="33"/>
      <c r="G27" s="12"/>
    </row>
    <row r="28" spans="1:8" s="1" customFormat="1" x14ac:dyDescent="0.25">
      <c r="A28"/>
      <c r="B28" s="39" t="s">
        <v>40</v>
      </c>
      <c r="C28" s="39">
        <v>5614216244</v>
      </c>
      <c r="D28" s="39" t="s">
        <v>16</v>
      </c>
      <c r="E28" s="37">
        <v>5</v>
      </c>
      <c r="F28" s="33"/>
      <c r="G28" s="12"/>
    </row>
    <row r="29" spans="1:8" s="1" customFormat="1" x14ac:dyDescent="0.25">
      <c r="A29"/>
      <c r="B29" s="39" t="s">
        <v>41</v>
      </c>
      <c r="C29" s="39" t="s">
        <v>42</v>
      </c>
      <c r="D29" s="39" t="s">
        <v>16</v>
      </c>
      <c r="E29" s="37">
        <v>57.28</v>
      </c>
      <c r="F29" s="33"/>
      <c r="G29" s="12"/>
    </row>
    <row r="30" spans="1:8" s="1" customFormat="1" x14ac:dyDescent="0.25">
      <c r="A30"/>
      <c r="B30" s="39" t="s">
        <v>43</v>
      </c>
      <c r="C30" s="39">
        <v>57450863852</v>
      </c>
      <c r="D30" s="39" t="s">
        <v>16</v>
      </c>
      <c r="E30" s="37">
        <v>146.9</v>
      </c>
      <c r="F30" s="33"/>
      <c r="G30" s="12"/>
    </row>
    <row r="31" spans="1:8" s="1" customFormat="1" ht="30" x14ac:dyDescent="0.25">
      <c r="A31"/>
      <c r="B31" s="39" t="s">
        <v>44</v>
      </c>
      <c r="C31" s="39">
        <v>85584865987</v>
      </c>
      <c r="D31" s="39" t="s">
        <v>16</v>
      </c>
      <c r="E31" s="37">
        <v>82.62</v>
      </c>
      <c r="F31" s="33"/>
      <c r="G31" s="12"/>
    </row>
    <row r="32" spans="1:8" s="1" customFormat="1" x14ac:dyDescent="0.25">
      <c r="A32"/>
      <c r="B32" s="50" t="s">
        <v>23</v>
      </c>
      <c r="C32" s="39"/>
      <c r="D32" s="39"/>
      <c r="E32" s="40">
        <f>+SUM(E24:E31)</f>
        <v>3451.99</v>
      </c>
      <c r="F32" s="33"/>
      <c r="G32" s="12"/>
    </row>
    <row r="33" spans="1:7" s="1" customFormat="1" x14ac:dyDescent="0.25">
      <c r="A33"/>
      <c r="B33" s="39"/>
      <c r="C33" s="39"/>
      <c r="D33" s="39"/>
      <c r="E33" s="40"/>
      <c r="F33" s="33"/>
      <c r="G33" s="12"/>
    </row>
    <row r="34" spans="1:7" s="1" customFormat="1" x14ac:dyDescent="0.25">
      <c r="A34"/>
      <c r="B34" s="39" t="s">
        <v>45</v>
      </c>
      <c r="C34" s="39">
        <v>95092888930</v>
      </c>
      <c r="D34" s="39" t="s">
        <v>16</v>
      </c>
      <c r="E34" s="20">
        <v>289.22000000000003</v>
      </c>
      <c r="F34" s="33">
        <v>3222</v>
      </c>
      <c r="G34" s="12" t="s">
        <v>46</v>
      </c>
    </row>
    <row r="35" spans="1:7" s="1" customFormat="1" x14ac:dyDescent="0.25">
      <c r="A35"/>
      <c r="B35" s="39" t="s">
        <v>47</v>
      </c>
      <c r="C35" s="39">
        <v>86255713939</v>
      </c>
      <c r="D35" s="39" t="s">
        <v>16</v>
      </c>
      <c r="E35" s="20">
        <v>182.32</v>
      </c>
      <c r="F35" s="33"/>
      <c r="G35" s="12"/>
    </row>
    <row r="36" spans="1:7" s="1" customFormat="1" x14ac:dyDescent="0.25">
      <c r="A36"/>
      <c r="B36" s="39" t="s">
        <v>48</v>
      </c>
      <c r="C36" s="39">
        <v>46614122294</v>
      </c>
      <c r="D36" s="39" t="s">
        <v>16</v>
      </c>
      <c r="E36" s="20">
        <v>38.5</v>
      </c>
      <c r="F36" s="33"/>
      <c r="G36" s="12"/>
    </row>
    <row r="37" spans="1:7" s="1" customFormat="1" x14ac:dyDescent="0.25">
      <c r="A37"/>
      <c r="B37" s="39" t="s">
        <v>49</v>
      </c>
      <c r="C37" s="39">
        <v>58716485081</v>
      </c>
      <c r="D37" s="39" t="s">
        <v>16</v>
      </c>
      <c r="E37" s="20">
        <v>42.9</v>
      </c>
      <c r="F37" s="33"/>
      <c r="G37" s="12"/>
    </row>
    <row r="38" spans="1:7" s="1" customFormat="1" x14ac:dyDescent="0.25">
      <c r="A38"/>
      <c r="B38" s="50" t="s">
        <v>23</v>
      </c>
      <c r="C38" s="39"/>
      <c r="D38" s="39"/>
      <c r="E38" s="40">
        <f>+SUM(E34:E37)</f>
        <v>552.94000000000005</v>
      </c>
      <c r="F38" s="33"/>
      <c r="G38" s="12"/>
    </row>
    <row r="39" spans="1:7" s="1" customFormat="1" x14ac:dyDescent="0.25">
      <c r="A39"/>
      <c r="B39" s="39"/>
      <c r="C39" s="39"/>
      <c r="D39" s="39"/>
      <c r="E39" s="40"/>
      <c r="F39" s="33"/>
      <c r="G39" s="12"/>
    </row>
    <row r="40" spans="1:7" s="1" customFormat="1" x14ac:dyDescent="0.25">
      <c r="A40" s="10"/>
      <c r="B40" s="39" t="s">
        <v>50</v>
      </c>
      <c r="C40" s="39">
        <v>7202260372</v>
      </c>
      <c r="D40" s="39" t="s">
        <v>16</v>
      </c>
      <c r="E40" s="20">
        <v>463.76</v>
      </c>
      <c r="F40" s="33">
        <v>3223</v>
      </c>
      <c r="G40" s="12" t="s">
        <v>51</v>
      </c>
    </row>
    <row r="41" spans="1:7" s="1" customFormat="1" x14ac:dyDescent="0.25">
      <c r="A41" s="10"/>
      <c r="B41" s="39" t="s">
        <v>52</v>
      </c>
      <c r="C41" s="39">
        <v>43965974818</v>
      </c>
      <c r="D41" s="39" t="s">
        <v>16</v>
      </c>
      <c r="E41" s="20">
        <v>602.47</v>
      </c>
      <c r="F41" s="33"/>
      <c r="G41" s="12"/>
    </row>
    <row r="42" spans="1:7" s="1" customFormat="1" x14ac:dyDescent="0.25">
      <c r="A42" s="10"/>
      <c r="B42" s="39" t="s">
        <v>53</v>
      </c>
      <c r="C42" s="39">
        <v>27759560625</v>
      </c>
      <c r="D42" s="39" t="s">
        <v>16</v>
      </c>
      <c r="E42" s="20">
        <v>173.31</v>
      </c>
      <c r="F42" s="33"/>
      <c r="G42" s="12"/>
    </row>
    <row r="43" spans="1:7" s="1" customFormat="1" x14ac:dyDescent="0.25">
      <c r="A43" s="10"/>
      <c r="B43" s="39" t="s">
        <v>54</v>
      </c>
      <c r="C43" s="39">
        <v>29035933600</v>
      </c>
      <c r="D43" s="39" t="s">
        <v>55</v>
      </c>
      <c r="E43" s="20">
        <v>297.88</v>
      </c>
      <c r="F43" s="33"/>
      <c r="G43" s="12"/>
    </row>
    <row r="44" spans="1:7" s="1" customFormat="1" x14ac:dyDescent="0.25">
      <c r="A44" s="10"/>
      <c r="B44" s="39" t="s">
        <v>56</v>
      </c>
      <c r="C44" s="39">
        <v>41317489366</v>
      </c>
      <c r="D44" s="39" t="s">
        <v>57</v>
      </c>
      <c r="E44" s="20">
        <v>727.5</v>
      </c>
      <c r="F44" s="33"/>
      <c r="G44" s="12"/>
    </row>
    <row r="45" spans="1:7" s="1" customFormat="1" x14ac:dyDescent="0.25">
      <c r="A45" s="10"/>
      <c r="B45" s="39" t="s">
        <v>58</v>
      </c>
      <c r="C45" s="39">
        <v>63073332379</v>
      </c>
      <c r="D45" s="39" t="s">
        <v>16</v>
      </c>
      <c r="E45" s="20">
        <v>2211.86</v>
      </c>
      <c r="F45" s="33"/>
      <c r="G45" s="12"/>
    </row>
    <row r="46" spans="1:7" s="1" customFormat="1" x14ac:dyDescent="0.25">
      <c r="A46" s="10"/>
      <c r="B46" s="39" t="s">
        <v>59</v>
      </c>
      <c r="C46" s="39">
        <v>15907062900</v>
      </c>
      <c r="D46" s="39" t="s">
        <v>16</v>
      </c>
      <c r="E46" s="20">
        <v>2773.05</v>
      </c>
      <c r="F46" s="33"/>
      <c r="G46" s="12"/>
    </row>
    <row r="47" spans="1:7" s="1" customFormat="1" x14ac:dyDescent="0.25">
      <c r="A47" s="10"/>
      <c r="B47" s="50" t="s">
        <v>23</v>
      </c>
      <c r="C47" s="39"/>
      <c r="D47" s="39"/>
      <c r="E47" s="21">
        <f>+SUM(E40:E46)</f>
        <v>7249.8300000000008</v>
      </c>
      <c r="F47" s="33"/>
      <c r="G47" s="12"/>
    </row>
    <row r="48" spans="1:7" s="1" customFormat="1" x14ac:dyDescent="0.25">
      <c r="A48" s="10"/>
      <c r="B48" s="39"/>
      <c r="C48" s="39"/>
      <c r="D48" s="39"/>
      <c r="E48" s="21"/>
      <c r="F48" s="33"/>
      <c r="G48" s="12"/>
    </row>
    <row r="49" spans="2:7" x14ac:dyDescent="0.25">
      <c r="B49" s="39" t="s">
        <v>60</v>
      </c>
      <c r="C49" s="39">
        <v>62781739468</v>
      </c>
      <c r="D49" s="39" t="s">
        <v>19</v>
      </c>
      <c r="E49" s="20">
        <v>169.81</v>
      </c>
      <c r="F49" s="34">
        <v>3224</v>
      </c>
      <c r="G49" s="2" t="s">
        <v>61</v>
      </c>
    </row>
    <row r="50" spans="2:7" x14ac:dyDescent="0.25">
      <c r="B50" s="39" t="s">
        <v>62</v>
      </c>
      <c r="C50" s="39">
        <v>73660371074</v>
      </c>
      <c r="D50" s="39" t="s">
        <v>27</v>
      </c>
      <c r="E50" s="20">
        <v>324.33999999999997</v>
      </c>
      <c r="F50" s="34"/>
      <c r="G50" s="2"/>
    </row>
    <row r="51" spans="2:7" x14ac:dyDescent="0.25">
      <c r="B51" s="39" t="s">
        <v>63</v>
      </c>
      <c r="C51" s="39">
        <v>21411498780</v>
      </c>
      <c r="D51" s="39" t="s">
        <v>16</v>
      </c>
      <c r="E51" s="20">
        <v>63.04</v>
      </c>
      <c r="F51" s="34"/>
      <c r="G51" s="2"/>
    </row>
    <row r="52" spans="2:7" x14ac:dyDescent="0.25">
      <c r="B52" s="39" t="s">
        <v>64</v>
      </c>
      <c r="C52" s="39">
        <v>9805477491</v>
      </c>
      <c r="D52" s="39" t="s">
        <v>27</v>
      </c>
      <c r="E52" s="20">
        <v>693.8</v>
      </c>
      <c r="F52" s="34"/>
      <c r="G52" s="2"/>
    </row>
    <row r="53" spans="2:7" x14ac:dyDescent="0.25">
      <c r="B53" s="39" t="s">
        <v>65</v>
      </c>
      <c r="C53" s="39"/>
      <c r="D53" s="39" t="s">
        <v>66</v>
      </c>
      <c r="E53" s="20">
        <v>103.3</v>
      </c>
      <c r="F53" s="34"/>
      <c r="G53" s="2"/>
    </row>
    <row r="54" spans="2:7" x14ac:dyDescent="0.25">
      <c r="B54" s="39" t="s">
        <v>67</v>
      </c>
      <c r="C54" s="39"/>
      <c r="D54" s="39" t="s">
        <v>68</v>
      </c>
      <c r="E54" s="37">
        <v>332.24</v>
      </c>
      <c r="F54" s="34"/>
      <c r="G54" s="2"/>
    </row>
    <row r="55" spans="2:7" x14ac:dyDescent="0.25">
      <c r="B55" s="39" t="s">
        <v>69</v>
      </c>
      <c r="C55" s="39">
        <v>63182396571</v>
      </c>
      <c r="D55" s="39" t="s">
        <v>16</v>
      </c>
      <c r="E55" s="37">
        <v>220.01</v>
      </c>
      <c r="F55" s="34"/>
      <c r="G55" s="2"/>
    </row>
    <row r="56" spans="2:7" x14ac:dyDescent="0.25">
      <c r="B56" s="39" t="s">
        <v>70</v>
      </c>
      <c r="C56" s="39">
        <v>82691288367</v>
      </c>
      <c r="D56" s="39" t="s">
        <v>16</v>
      </c>
      <c r="E56" s="37">
        <v>3621.5</v>
      </c>
      <c r="F56" s="34"/>
      <c r="G56" s="2"/>
    </row>
    <row r="57" spans="2:7" x14ac:dyDescent="0.25">
      <c r="B57" s="39" t="s">
        <v>71</v>
      </c>
      <c r="C57" s="39">
        <v>47424390378</v>
      </c>
      <c r="D57" s="39" t="s">
        <v>72</v>
      </c>
      <c r="E57" s="37">
        <v>363.75</v>
      </c>
      <c r="F57" s="34"/>
      <c r="G57" s="2"/>
    </row>
    <row r="58" spans="2:7" x14ac:dyDescent="0.25">
      <c r="B58" s="39" t="s">
        <v>73</v>
      </c>
      <c r="C58" s="39">
        <v>36365310424</v>
      </c>
      <c r="D58" s="39" t="s">
        <v>16</v>
      </c>
      <c r="E58" s="37">
        <v>328.5</v>
      </c>
      <c r="F58" s="34"/>
      <c r="G58" s="2"/>
    </row>
    <row r="59" spans="2:7" x14ac:dyDescent="0.25">
      <c r="B59" s="39" t="s">
        <v>74</v>
      </c>
      <c r="C59" s="39">
        <v>11374156664</v>
      </c>
      <c r="D59" s="39" t="s">
        <v>27</v>
      </c>
      <c r="E59" s="37">
        <v>39.9</v>
      </c>
      <c r="F59" s="34"/>
      <c r="G59" s="2"/>
    </row>
    <row r="60" spans="2:7" x14ac:dyDescent="0.25">
      <c r="B60" s="39" t="s">
        <v>75</v>
      </c>
      <c r="C60" s="39">
        <v>71642207963</v>
      </c>
      <c r="D60" s="39" t="s">
        <v>16</v>
      </c>
      <c r="E60" s="37">
        <v>24.54</v>
      </c>
      <c r="F60" s="34"/>
      <c r="G60" s="2"/>
    </row>
    <row r="61" spans="2:7" x14ac:dyDescent="0.25">
      <c r="B61" s="50" t="s">
        <v>23</v>
      </c>
      <c r="C61" s="39"/>
      <c r="D61" s="39"/>
      <c r="E61" s="40">
        <f>+SUM(E49:E60)</f>
        <v>6284.73</v>
      </c>
      <c r="F61" s="34"/>
      <c r="G61" s="2"/>
    </row>
    <row r="62" spans="2:7" x14ac:dyDescent="0.25">
      <c r="B62" s="39"/>
      <c r="C62" s="39"/>
      <c r="D62" s="39"/>
      <c r="E62" s="37"/>
      <c r="F62" s="34"/>
      <c r="G62" s="2"/>
    </row>
    <row r="63" spans="2:7" x14ac:dyDescent="0.25">
      <c r="B63" s="39" t="s">
        <v>76</v>
      </c>
      <c r="C63" s="39">
        <v>30098672140</v>
      </c>
      <c r="D63" s="39" t="s">
        <v>16</v>
      </c>
      <c r="E63" s="37">
        <v>84.69</v>
      </c>
      <c r="F63" s="34">
        <v>3227</v>
      </c>
      <c r="G63" s="2" t="s">
        <v>77</v>
      </c>
    </row>
    <row r="64" spans="2:7" x14ac:dyDescent="0.25">
      <c r="B64" s="50" t="s">
        <v>23</v>
      </c>
      <c r="C64" s="39"/>
      <c r="D64" s="39"/>
      <c r="E64" s="40">
        <f>+SUM(E63)</f>
        <v>84.69</v>
      </c>
      <c r="F64" s="34"/>
      <c r="G64" s="2"/>
    </row>
    <row r="65" spans="2:8" x14ac:dyDescent="0.25">
      <c r="B65" s="39"/>
      <c r="C65" s="39"/>
      <c r="D65" s="39"/>
      <c r="E65" s="40"/>
      <c r="F65" s="34"/>
      <c r="G65" s="2"/>
    </row>
    <row r="66" spans="2:8" x14ac:dyDescent="0.25">
      <c r="B66" s="38" t="s">
        <v>78</v>
      </c>
      <c r="C66" s="39">
        <v>81793146560</v>
      </c>
      <c r="D66" s="38" t="s">
        <v>16</v>
      </c>
      <c r="E66" s="20">
        <v>7497.39</v>
      </c>
      <c r="F66" s="34">
        <v>3231</v>
      </c>
      <c r="G66" s="2" t="s">
        <v>79</v>
      </c>
    </row>
    <row r="67" spans="2:8" x14ac:dyDescent="0.25">
      <c r="B67" s="39" t="s">
        <v>80</v>
      </c>
      <c r="C67" s="39">
        <v>68419124305</v>
      </c>
      <c r="D67" s="39" t="s">
        <v>16</v>
      </c>
      <c r="E67" s="37">
        <v>31.86</v>
      </c>
      <c r="F67" s="34"/>
      <c r="G67" s="2"/>
    </row>
    <row r="68" spans="2:8" ht="14.25" customHeight="1" x14ac:dyDescent="0.25">
      <c r="B68" s="39" t="s">
        <v>81</v>
      </c>
      <c r="C68" s="39">
        <v>87311810356</v>
      </c>
      <c r="D68" s="39" t="s">
        <v>82</v>
      </c>
      <c r="E68" s="20">
        <v>226.29</v>
      </c>
      <c r="F68" s="34"/>
      <c r="G68" s="2"/>
      <c r="H68" s="15"/>
    </row>
    <row r="69" spans="2:8" ht="14.25" customHeight="1" x14ac:dyDescent="0.25">
      <c r="B69" s="50" t="s">
        <v>23</v>
      </c>
      <c r="C69" s="39"/>
      <c r="D69" s="39"/>
      <c r="E69" s="21">
        <f>+SUM(E66:E68)</f>
        <v>7755.54</v>
      </c>
      <c r="F69" s="34"/>
      <c r="G69" s="2"/>
      <c r="H69" s="45"/>
    </row>
    <row r="70" spans="2:8" x14ac:dyDescent="0.25">
      <c r="B70" s="39"/>
      <c r="C70" s="39"/>
      <c r="D70" s="39"/>
      <c r="E70" s="37"/>
      <c r="F70" s="34"/>
      <c r="G70" s="2"/>
    </row>
    <row r="71" spans="2:8" x14ac:dyDescent="0.25">
      <c r="B71" s="39" t="s">
        <v>83</v>
      </c>
      <c r="C71" s="39">
        <v>32044616609</v>
      </c>
      <c r="D71" s="39" t="s">
        <v>84</v>
      </c>
      <c r="E71" s="37">
        <v>344.2</v>
      </c>
      <c r="F71" s="34">
        <v>3232</v>
      </c>
      <c r="G71" s="2" t="s">
        <v>85</v>
      </c>
    </row>
    <row r="72" spans="2:8" x14ac:dyDescent="0.25">
      <c r="B72" s="39" t="s">
        <v>86</v>
      </c>
      <c r="C72" s="39">
        <v>88512251460</v>
      </c>
      <c r="D72" s="39" t="s">
        <v>87</v>
      </c>
      <c r="E72" s="37">
        <v>37.5</v>
      </c>
      <c r="F72" s="34"/>
      <c r="G72" s="2"/>
    </row>
    <row r="73" spans="2:8" x14ac:dyDescent="0.25">
      <c r="B73" s="39" t="s">
        <v>88</v>
      </c>
      <c r="C73" s="39"/>
      <c r="D73" s="39" t="s">
        <v>89</v>
      </c>
      <c r="E73" s="20">
        <v>445.2</v>
      </c>
      <c r="F73" s="34"/>
      <c r="G73" s="2"/>
    </row>
    <row r="74" spans="2:8" x14ac:dyDescent="0.25">
      <c r="B74" s="39" t="s">
        <v>90</v>
      </c>
      <c r="C74" s="39">
        <v>73127443455</v>
      </c>
      <c r="D74" s="39" t="s">
        <v>16</v>
      </c>
      <c r="E74" s="20">
        <v>109.9</v>
      </c>
      <c r="F74" s="34"/>
      <c r="G74" s="2"/>
    </row>
    <row r="75" spans="2:8" x14ac:dyDescent="0.25">
      <c r="B75" s="50" t="s">
        <v>23</v>
      </c>
      <c r="C75" s="39"/>
      <c r="D75" s="39"/>
      <c r="E75" s="21">
        <f>+SUM(E71:E74)</f>
        <v>936.8</v>
      </c>
      <c r="F75" s="34"/>
      <c r="G75" s="2"/>
    </row>
    <row r="76" spans="2:8" x14ac:dyDescent="0.25">
      <c r="B76" s="39"/>
      <c r="C76" s="39"/>
      <c r="D76" s="39"/>
      <c r="E76" s="40"/>
      <c r="F76" s="34"/>
      <c r="G76" s="2"/>
    </row>
    <row r="77" spans="2:8" x14ac:dyDescent="0.25">
      <c r="B77" s="39" t="s">
        <v>91</v>
      </c>
      <c r="C77" s="39">
        <v>64546066176</v>
      </c>
      <c r="D77" s="39" t="s">
        <v>16</v>
      </c>
      <c r="E77" s="37">
        <v>1001.48</v>
      </c>
      <c r="F77" s="34">
        <v>3233</v>
      </c>
      <c r="G77" s="2" t="s">
        <v>92</v>
      </c>
    </row>
    <row r="78" spans="2:8" x14ac:dyDescent="0.25">
      <c r="B78" s="39" t="s">
        <v>93</v>
      </c>
      <c r="C78" s="39">
        <v>62076440725</v>
      </c>
      <c r="D78" s="39" t="s">
        <v>16</v>
      </c>
      <c r="E78" s="37">
        <v>3970.91</v>
      </c>
      <c r="F78" s="34"/>
      <c r="G78" s="2" t="s">
        <v>94</v>
      </c>
    </row>
    <row r="79" spans="2:8" x14ac:dyDescent="0.25">
      <c r="B79" s="39" t="s">
        <v>95</v>
      </c>
      <c r="C79" s="39">
        <v>74817165348</v>
      </c>
      <c r="D79" s="39" t="s">
        <v>16</v>
      </c>
      <c r="E79" s="37">
        <v>12000</v>
      </c>
      <c r="F79" s="34"/>
      <c r="G79" s="2"/>
    </row>
    <row r="80" spans="2:8" x14ac:dyDescent="0.25">
      <c r="B80" s="39" t="s">
        <v>96</v>
      </c>
      <c r="C80" s="39">
        <v>7330149920</v>
      </c>
      <c r="D80" s="39" t="s">
        <v>16</v>
      </c>
      <c r="E80" s="37">
        <v>5.99</v>
      </c>
      <c r="F80" s="34"/>
      <c r="G80" s="2"/>
    </row>
    <row r="81" spans="2:7" x14ac:dyDescent="0.25">
      <c r="B81" s="39" t="s">
        <v>97</v>
      </c>
      <c r="C81" s="39">
        <v>9674127493</v>
      </c>
      <c r="D81" s="39" t="s">
        <v>16</v>
      </c>
      <c r="E81" s="37">
        <v>1533.38</v>
      </c>
      <c r="F81" s="34"/>
      <c r="G81" s="2" t="s">
        <v>94</v>
      </c>
    </row>
    <row r="82" spans="2:7" x14ac:dyDescent="0.25">
      <c r="B82" s="50" t="s">
        <v>23</v>
      </c>
      <c r="C82" s="39"/>
      <c r="D82" s="39"/>
      <c r="E82" s="40">
        <f>+SUM(E77:E81)</f>
        <v>18511.760000000002</v>
      </c>
      <c r="F82" s="34"/>
      <c r="G82" s="2"/>
    </row>
    <row r="83" spans="2:7" x14ac:dyDescent="0.25">
      <c r="B83" s="39"/>
      <c r="C83" s="39"/>
      <c r="D83" s="39"/>
      <c r="E83" s="37"/>
      <c r="F83" s="34"/>
      <c r="G83" s="2"/>
    </row>
    <row r="84" spans="2:7" x14ac:dyDescent="0.25">
      <c r="B84" s="39" t="s">
        <v>98</v>
      </c>
      <c r="C84" s="39">
        <v>85584865987</v>
      </c>
      <c r="D84" s="39" t="s">
        <v>16</v>
      </c>
      <c r="E84" s="37">
        <v>424.2</v>
      </c>
      <c r="F84" s="34">
        <v>3234</v>
      </c>
      <c r="G84" s="2" t="s">
        <v>99</v>
      </c>
    </row>
    <row r="85" spans="2:7" x14ac:dyDescent="0.25">
      <c r="B85" s="38" t="s">
        <v>45</v>
      </c>
      <c r="C85" s="39">
        <v>95092888930</v>
      </c>
      <c r="D85" s="38" t="s">
        <v>16</v>
      </c>
      <c r="E85" s="20">
        <v>19.5</v>
      </c>
      <c r="F85" s="34"/>
      <c r="G85" s="2"/>
    </row>
    <row r="86" spans="2:7" x14ac:dyDescent="0.25">
      <c r="B86" s="39" t="s">
        <v>100</v>
      </c>
      <c r="C86" s="39">
        <v>83416546499</v>
      </c>
      <c r="D86" s="39" t="s">
        <v>16</v>
      </c>
      <c r="E86" s="20">
        <v>662.5</v>
      </c>
      <c r="F86" s="34"/>
      <c r="G86" s="2"/>
    </row>
    <row r="87" spans="2:7" x14ac:dyDescent="0.25">
      <c r="B87" s="48" t="s">
        <v>50</v>
      </c>
      <c r="C87" s="39">
        <v>7202260372</v>
      </c>
      <c r="D87" s="39" t="s">
        <v>16</v>
      </c>
      <c r="E87" s="20">
        <v>73.040000000000006</v>
      </c>
      <c r="F87" s="34"/>
      <c r="G87" s="2"/>
    </row>
    <row r="88" spans="2:7" x14ac:dyDescent="0.25">
      <c r="B88" s="39" t="s">
        <v>101</v>
      </c>
      <c r="C88" s="39">
        <v>61817894937</v>
      </c>
      <c r="D88" s="39" t="s">
        <v>16</v>
      </c>
      <c r="E88" s="29">
        <v>870.31</v>
      </c>
      <c r="F88" s="34"/>
      <c r="G88" s="2"/>
    </row>
    <row r="89" spans="2:7" x14ac:dyDescent="0.25">
      <c r="B89" s="39" t="s">
        <v>102</v>
      </c>
      <c r="C89" s="39">
        <v>21995383778</v>
      </c>
      <c r="D89" s="39" t="s">
        <v>16</v>
      </c>
      <c r="E89" s="20">
        <v>815.63</v>
      </c>
      <c r="F89" s="34"/>
      <c r="G89" s="2"/>
    </row>
    <row r="90" spans="2:7" x14ac:dyDescent="0.25">
      <c r="B90" s="39" t="s">
        <v>103</v>
      </c>
      <c r="C90" s="39">
        <v>93830136269</v>
      </c>
      <c r="D90" s="39" t="s">
        <v>16</v>
      </c>
      <c r="E90" s="20">
        <v>773.38</v>
      </c>
      <c r="F90" s="34"/>
      <c r="G90" s="2"/>
    </row>
    <row r="91" spans="2:7" ht="13.9" customHeight="1" x14ac:dyDescent="0.25">
      <c r="B91" s="50" t="s">
        <v>23</v>
      </c>
      <c r="C91" s="39"/>
      <c r="D91" s="39"/>
      <c r="E91" s="21">
        <f>+SUM(E84:E90)</f>
        <v>3638.5600000000004</v>
      </c>
      <c r="F91" s="34"/>
      <c r="G91" s="2"/>
    </row>
    <row r="92" spans="2:7" x14ac:dyDescent="0.25">
      <c r="B92" s="39"/>
      <c r="C92" s="39"/>
      <c r="D92" s="39"/>
      <c r="E92" s="37"/>
      <c r="F92" s="34"/>
      <c r="G92" s="2"/>
    </row>
    <row r="93" spans="2:7" x14ac:dyDescent="0.25">
      <c r="B93" s="39" t="s">
        <v>104</v>
      </c>
      <c r="C93" s="39">
        <v>23490677202</v>
      </c>
      <c r="D93" s="39" t="s">
        <v>57</v>
      </c>
      <c r="E93" s="37">
        <v>630</v>
      </c>
      <c r="F93" s="34">
        <v>3235</v>
      </c>
      <c r="G93" s="2" t="s">
        <v>105</v>
      </c>
    </row>
    <row r="94" spans="2:7" x14ac:dyDescent="0.25">
      <c r="B94" s="39" t="s">
        <v>106</v>
      </c>
      <c r="C94" s="39">
        <v>40953662179</v>
      </c>
      <c r="D94" s="39" t="s">
        <v>16</v>
      </c>
      <c r="E94" s="37">
        <v>480</v>
      </c>
      <c r="F94" s="34"/>
      <c r="G94" s="2"/>
    </row>
    <row r="95" spans="2:7" x14ac:dyDescent="0.25">
      <c r="B95" s="39" t="s">
        <v>107</v>
      </c>
      <c r="C95" s="39">
        <v>79152455639</v>
      </c>
      <c r="D95" s="39" t="s">
        <v>16</v>
      </c>
      <c r="E95" s="20">
        <v>1671.6</v>
      </c>
      <c r="F95" s="34"/>
      <c r="G95" s="2"/>
    </row>
    <row r="96" spans="2:7" x14ac:dyDescent="0.25">
      <c r="B96" s="39" t="s">
        <v>108</v>
      </c>
      <c r="C96" s="39">
        <v>17480760019</v>
      </c>
      <c r="D96" s="39" t="s">
        <v>16</v>
      </c>
      <c r="E96" s="20">
        <v>8020.71</v>
      </c>
      <c r="F96" s="34"/>
      <c r="G96" s="2"/>
    </row>
    <row r="97" spans="2:7" x14ac:dyDescent="0.25">
      <c r="B97" s="39" t="s">
        <v>109</v>
      </c>
      <c r="C97" s="39">
        <v>48270876028</v>
      </c>
      <c r="D97" s="39" t="s">
        <v>16</v>
      </c>
      <c r="E97" s="20">
        <v>871.25</v>
      </c>
      <c r="F97" s="34"/>
      <c r="G97" s="2"/>
    </row>
    <row r="98" spans="2:7" x14ac:dyDescent="0.25">
      <c r="B98" s="39" t="s">
        <v>110</v>
      </c>
      <c r="C98" s="39"/>
      <c r="D98" s="39" t="s">
        <v>111</v>
      </c>
      <c r="E98" s="20">
        <v>1134.55</v>
      </c>
      <c r="F98" s="34"/>
      <c r="G98" s="2"/>
    </row>
    <row r="99" spans="2:7" ht="16.5" customHeight="1" x14ac:dyDescent="0.25">
      <c r="B99" s="39" t="s">
        <v>112</v>
      </c>
      <c r="C99" s="39">
        <v>77441978080</v>
      </c>
      <c r="D99" s="39" t="s">
        <v>113</v>
      </c>
      <c r="E99" s="20">
        <v>23328.75</v>
      </c>
      <c r="F99" s="34"/>
      <c r="G99" s="2"/>
    </row>
    <row r="100" spans="2:7" x14ac:dyDescent="0.25">
      <c r="B100" s="39" t="s">
        <v>114</v>
      </c>
      <c r="D100" s="39" t="s">
        <v>115</v>
      </c>
      <c r="E100" s="20">
        <v>800</v>
      </c>
      <c r="F100" s="34"/>
      <c r="G100" s="2"/>
    </row>
    <row r="101" spans="2:7" x14ac:dyDescent="0.25">
      <c r="B101" s="39" t="s">
        <v>116</v>
      </c>
      <c r="D101" s="39" t="s">
        <v>117</v>
      </c>
      <c r="E101" s="20">
        <v>143.9</v>
      </c>
      <c r="F101" s="34"/>
      <c r="G101" s="2"/>
    </row>
    <row r="102" spans="2:7" x14ac:dyDescent="0.25">
      <c r="B102" s="39" t="s">
        <v>118</v>
      </c>
      <c r="C102" s="39">
        <v>47824453867</v>
      </c>
      <c r="D102" s="39" t="s">
        <v>16</v>
      </c>
      <c r="E102" s="20">
        <v>278.67</v>
      </c>
      <c r="F102" s="34"/>
      <c r="G102" s="2"/>
    </row>
    <row r="103" spans="2:7" x14ac:dyDescent="0.25">
      <c r="B103" s="39" t="s">
        <v>119</v>
      </c>
      <c r="C103" s="39">
        <v>85821130368</v>
      </c>
      <c r="D103" s="39" t="s">
        <v>16</v>
      </c>
      <c r="E103" s="20">
        <v>45.63</v>
      </c>
      <c r="F103" s="34"/>
      <c r="G103" s="2"/>
    </row>
    <row r="104" spans="2:7" x14ac:dyDescent="0.25">
      <c r="B104" s="39" t="s">
        <v>120</v>
      </c>
      <c r="C104" s="39">
        <v>53921712112</v>
      </c>
      <c r="D104" s="39" t="s">
        <v>16</v>
      </c>
      <c r="E104" s="20">
        <v>871.88</v>
      </c>
      <c r="F104" s="34"/>
      <c r="G104" s="2" t="s">
        <v>94</v>
      </c>
    </row>
    <row r="105" spans="2:7" x14ac:dyDescent="0.25">
      <c r="B105" s="39" t="s">
        <v>121</v>
      </c>
      <c r="C105" s="39">
        <v>42064954654</v>
      </c>
      <c r="D105" s="39" t="s">
        <v>16</v>
      </c>
      <c r="E105" s="20">
        <v>675.2</v>
      </c>
      <c r="F105" s="34"/>
      <c r="G105" s="2"/>
    </row>
    <row r="106" spans="2:7" x14ac:dyDescent="0.25">
      <c r="B106" s="48" t="s">
        <v>50</v>
      </c>
      <c r="C106" s="39">
        <v>7202260372</v>
      </c>
      <c r="D106" s="39" t="s">
        <v>16</v>
      </c>
      <c r="E106" s="20">
        <v>1735.5</v>
      </c>
      <c r="F106" s="34"/>
      <c r="G106" s="2"/>
    </row>
    <row r="107" spans="2:7" x14ac:dyDescent="0.25">
      <c r="B107" s="39" t="s">
        <v>122</v>
      </c>
      <c r="C107" s="39">
        <v>76780213741</v>
      </c>
      <c r="D107" s="39" t="s">
        <v>16</v>
      </c>
      <c r="E107" s="20">
        <v>600</v>
      </c>
      <c r="F107" s="34"/>
      <c r="G107" s="2"/>
    </row>
    <row r="108" spans="2:7" x14ac:dyDescent="0.25">
      <c r="B108" s="50" t="s">
        <v>23</v>
      </c>
      <c r="C108" s="39"/>
      <c r="D108" s="39"/>
      <c r="E108" s="21">
        <f>+SUM(E93:E107)</f>
        <v>41287.639999999992</v>
      </c>
      <c r="F108" s="34"/>
      <c r="G108" s="2"/>
    </row>
    <row r="109" spans="2:7" x14ac:dyDescent="0.25">
      <c r="B109" s="39"/>
      <c r="C109" s="39"/>
      <c r="D109" s="39"/>
      <c r="E109" s="20"/>
      <c r="F109" s="34"/>
      <c r="G109" s="2"/>
    </row>
    <row r="110" spans="2:7" x14ac:dyDescent="0.25">
      <c r="B110" s="39" t="s">
        <v>123</v>
      </c>
      <c r="C110" s="39">
        <v>22427089148</v>
      </c>
      <c r="D110" s="39" t="s">
        <v>16</v>
      </c>
      <c r="E110" s="20">
        <v>49.78</v>
      </c>
      <c r="F110" s="34">
        <v>3236</v>
      </c>
      <c r="G110" s="2" t="s">
        <v>124</v>
      </c>
    </row>
    <row r="111" spans="2:7" x14ac:dyDescent="0.25">
      <c r="B111" s="50" t="s">
        <v>23</v>
      </c>
      <c r="C111" s="39"/>
      <c r="D111" s="39"/>
      <c r="E111" s="21">
        <f>+SUM(E110)</f>
        <v>49.78</v>
      </c>
      <c r="F111" s="34"/>
      <c r="G111" s="2"/>
    </row>
    <row r="112" spans="2:7" x14ac:dyDescent="0.25">
      <c r="B112" s="39"/>
      <c r="C112" s="39"/>
      <c r="D112" s="39"/>
      <c r="E112" s="37"/>
      <c r="F112" s="34"/>
      <c r="G112" s="2"/>
    </row>
    <row r="113" spans="2:7" x14ac:dyDescent="0.25">
      <c r="B113" s="39" t="s">
        <v>125</v>
      </c>
      <c r="C113" s="39">
        <v>58335400167</v>
      </c>
      <c r="D113" s="39" t="s">
        <v>126</v>
      </c>
      <c r="E113" s="20">
        <v>505.22</v>
      </c>
      <c r="F113" s="34">
        <v>3237</v>
      </c>
      <c r="G113" s="2" t="s">
        <v>127</v>
      </c>
    </row>
    <row r="114" spans="2:7" x14ac:dyDescent="0.25">
      <c r="B114" s="50"/>
      <c r="C114" s="39"/>
      <c r="D114" s="39"/>
      <c r="E114" s="37">
        <v>442.5</v>
      </c>
      <c r="F114" s="34"/>
      <c r="G114" s="2" t="s">
        <v>94</v>
      </c>
    </row>
    <row r="115" spans="2:7" x14ac:dyDescent="0.25">
      <c r="B115" s="39" t="s">
        <v>128</v>
      </c>
      <c r="C115" s="39">
        <v>22597784145</v>
      </c>
      <c r="D115" s="39" t="s">
        <v>16</v>
      </c>
      <c r="E115" s="37">
        <v>1730.57</v>
      </c>
      <c r="F115" s="34"/>
      <c r="G115" s="2"/>
    </row>
    <row r="116" spans="2:7" x14ac:dyDescent="0.25">
      <c r="B116" s="39"/>
      <c r="C116" s="39"/>
      <c r="D116" s="39"/>
      <c r="E116" s="37">
        <v>7369</v>
      </c>
      <c r="F116" s="34"/>
      <c r="G116" s="2" t="s">
        <v>94</v>
      </c>
    </row>
    <row r="117" spans="2:7" x14ac:dyDescent="0.25">
      <c r="B117" s="39" t="s">
        <v>129</v>
      </c>
      <c r="C117" s="39">
        <v>45902777326</v>
      </c>
      <c r="D117" s="39" t="s">
        <v>16</v>
      </c>
      <c r="E117" s="37">
        <v>28125</v>
      </c>
      <c r="F117" s="34"/>
      <c r="G117" s="2"/>
    </row>
    <row r="118" spans="2:7" x14ac:dyDescent="0.25">
      <c r="B118" s="39" t="s">
        <v>130</v>
      </c>
      <c r="C118" s="39">
        <v>47785989863</v>
      </c>
      <c r="D118" s="39" t="s">
        <v>16</v>
      </c>
      <c r="E118" s="37">
        <v>2625</v>
      </c>
      <c r="F118" s="34"/>
      <c r="G118" s="2"/>
    </row>
    <row r="119" spans="2:7" x14ac:dyDescent="0.25">
      <c r="B119" s="39" t="s">
        <v>131</v>
      </c>
      <c r="C119" s="39">
        <v>39687148910</v>
      </c>
      <c r="D119" s="39" t="s">
        <v>16</v>
      </c>
      <c r="E119" s="37">
        <v>144.38</v>
      </c>
      <c r="F119" s="34"/>
      <c r="G119" s="2"/>
    </row>
    <row r="120" spans="2:7" x14ac:dyDescent="0.25">
      <c r="B120" s="50" t="s">
        <v>23</v>
      </c>
      <c r="C120" s="39"/>
      <c r="D120" s="39"/>
      <c r="E120" s="21">
        <f>+SUM(E113:E119)</f>
        <v>40941.67</v>
      </c>
      <c r="F120" s="34"/>
      <c r="G120" s="2"/>
    </row>
    <row r="121" spans="2:7" x14ac:dyDescent="0.25">
      <c r="B121" s="39"/>
      <c r="C121" s="39"/>
      <c r="D121" s="39"/>
      <c r="E121" s="37"/>
      <c r="F121" s="34"/>
      <c r="G121" s="2"/>
    </row>
    <row r="122" spans="2:7" x14ac:dyDescent="0.25">
      <c r="B122" s="39" t="s">
        <v>119</v>
      </c>
      <c r="C122" s="39">
        <v>85821130368</v>
      </c>
      <c r="D122" s="39" t="s">
        <v>16</v>
      </c>
      <c r="E122" s="37">
        <v>11.66</v>
      </c>
      <c r="F122" s="34">
        <v>3238</v>
      </c>
      <c r="G122" s="2" t="s">
        <v>132</v>
      </c>
    </row>
    <row r="123" spans="2:7" x14ac:dyDescent="0.25">
      <c r="B123" s="39" t="s">
        <v>133</v>
      </c>
      <c r="C123" s="39">
        <v>32507385382</v>
      </c>
      <c r="D123" s="39" t="s">
        <v>134</v>
      </c>
      <c r="E123" s="37">
        <v>1139.96</v>
      </c>
      <c r="F123" s="34"/>
      <c r="G123" s="2"/>
    </row>
    <row r="124" spans="2:7" x14ac:dyDescent="0.25">
      <c r="B124" s="50" t="s">
        <v>23</v>
      </c>
      <c r="C124" s="39"/>
      <c r="D124" s="39"/>
      <c r="E124" s="40">
        <f>+SUM(E122:E123)</f>
        <v>1151.6200000000001</v>
      </c>
      <c r="F124" s="34"/>
      <c r="G124" s="2"/>
    </row>
    <row r="125" spans="2:7" x14ac:dyDescent="0.25">
      <c r="B125" s="39"/>
      <c r="C125" s="39"/>
      <c r="D125" s="39"/>
      <c r="E125" s="40"/>
      <c r="F125" s="34"/>
      <c r="G125" s="2"/>
    </row>
    <row r="126" spans="2:7" x14ac:dyDescent="0.25">
      <c r="B126" s="39" t="s">
        <v>135</v>
      </c>
      <c r="C126" s="39">
        <v>58843087891</v>
      </c>
      <c r="D126" s="39" t="s">
        <v>16</v>
      </c>
      <c r="E126" s="37">
        <v>479.7</v>
      </c>
      <c r="F126" s="34">
        <v>3239</v>
      </c>
      <c r="G126" s="2" t="s">
        <v>136</v>
      </c>
    </row>
    <row r="127" spans="2:7" x14ac:dyDescent="0.25">
      <c r="B127" s="39" t="s">
        <v>137</v>
      </c>
      <c r="C127" s="39">
        <v>95517402410</v>
      </c>
      <c r="D127" s="39" t="s">
        <v>16</v>
      </c>
      <c r="E127" s="37">
        <v>3916.8</v>
      </c>
      <c r="F127" s="34"/>
      <c r="G127" s="2"/>
    </row>
    <row r="128" spans="2:7" x14ac:dyDescent="0.25">
      <c r="B128" s="50" t="s">
        <v>23</v>
      </c>
      <c r="C128" s="39"/>
      <c r="D128" s="39"/>
      <c r="E128" s="40">
        <f>+SUM(E126:E127)</f>
        <v>4396.5</v>
      </c>
      <c r="F128" s="34"/>
      <c r="G128" s="2"/>
    </row>
    <row r="129" spans="2:7" x14ac:dyDescent="0.25">
      <c r="B129" s="39"/>
      <c r="C129" s="39"/>
      <c r="D129" s="39"/>
      <c r="E129" s="20"/>
      <c r="F129" s="34"/>
      <c r="G129" s="2"/>
    </row>
    <row r="130" spans="2:7" x14ac:dyDescent="0.25">
      <c r="B130" s="38" t="s">
        <v>45</v>
      </c>
      <c r="C130" s="39">
        <v>95092888930</v>
      </c>
      <c r="D130" s="38" t="s">
        <v>16</v>
      </c>
      <c r="E130" s="20">
        <v>101.03</v>
      </c>
      <c r="F130" s="34">
        <v>3293</v>
      </c>
      <c r="G130" s="2" t="s">
        <v>138</v>
      </c>
    </row>
    <row r="131" spans="2:7" x14ac:dyDescent="0.25">
      <c r="B131" s="39" t="s">
        <v>139</v>
      </c>
      <c r="C131" s="39">
        <v>99718396468</v>
      </c>
      <c r="D131" s="39" t="s">
        <v>16</v>
      </c>
      <c r="E131" s="20">
        <v>665</v>
      </c>
      <c r="F131" s="34"/>
      <c r="G131" s="2"/>
    </row>
    <row r="132" spans="2:7" x14ac:dyDescent="0.25">
      <c r="B132" s="39" t="s">
        <v>140</v>
      </c>
      <c r="C132" s="39">
        <v>84377430482</v>
      </c>
      <c r="D132" s="39" t="s">
        <v>16</v>
      </c>
      <c r="E132" s="20">
        <v>139.9</v>
      </c>
      <c r="F132" s="34"/>
      <c r="G132" s="2"/>
    </row>
    <row r="133" spans="2:7" x14ac:dyDescent="0.25">
      <c r="B133" s="39" t="s">
        <v>141</v>
      </c>
      <c r="C133" s="38">
        <v>34753488731</v>
      </c>
      <c r="D133" s="39" t="s">
        <v>16</v>
      </c>
      <c r="E133" s="37">
        <v>82.22</v>
      </c>
      <c r="F133" s="34"/>
      <c r="G133" s="2"/>
    </row>
    <row r="134" spans="2:7" x14ac:dyDescent="0.25">
      <c r="B134" s="39" t="s">
        <v>142</v>
      </c>
      <c r="C134" s="38">
        <v>54598630910</v>
      </c>
      <c r="D134" s="39" t="s">
        <v>16</v>
      </c>
      <c r="E134" s="37">
        <v>135</v>
      </c>
      <c r="F134" s="34"/>
      <c r="G134" s="2"/>
    </row>
    <row r="135" spans="2:7" x14ac:dyDescent="0.25">
      <c r="B135" s="39" t="s">
        <v>143</v>
      </c>
      <c r="C135" s="38">
        <v>74542903981</v>
      </c>
      <c r="D135" s="39" t="s">
        <v>16</v>
      </c>
      <c r="E135" s="37">
        <v>95.9</v>
      </c>
      <c r="F135" s="34"/>
      <c r="G135" s="2"/>
    </row>
    <row r="136" spans="2:7" x14ac:dyDescent="0.25">
      <c r="B136" s="39" t="s">
        <v>144</v>
      </c>
      <c r="C136" s="39">
        <v>46108893754</v>
      </c>
      <c r="D136" s="39" t="s">
        <v>16</v>
      </c>
      <c r="E136" s="37">
        <v>95.24</v>
      </c>
      <c r="F136" s="34"/>
      <c r="G136" s="2"/>
    </row>
    <row r="137" spans="2:7" x14ac:dyDescent="0.25">
      <c r="B137" s="39" t="s">
        <v>145</v>
      </c>
      <c r="C137" s="39">
        <v>62226620908</v>
      </c>
      <c r="D137" s="39" t="s">
        <v>16</v>
      </c>
      <c r="E137" s="37">
        <v>133</v>
      </c>
      <c r="F137" s="34"/>
      <c r="G137" s="2" t="s">
        <v>94</v>
      </c>
    </row>
    <row r="138" spans="2:7" x14ac:dyDescent="0.25">
      <c r="B138" s="39" t="s">
        <v>146</v>
      </c>
      <c r="C138" s="39">
        <v>61812078352</v>
      </c>
      <c r="D138" s="39" t="s">
        <v>16</v>
      </c>
      <c r="E138" s="37">
        <v>27</v>
      </c>
      <c r="F138" s="34"/>
      <c r="G138" s="2"/>
    </row>
    <row r="139" spans="2:7" x14ac:dyDescent="0.25">
      <c r="B139" s="39" t="s">
        <v>147</v>
      </c>
      <c r="C139" s="39">
        <v>67591254697</v>
      </c>
      <c r="D139" s="39" t="s">
        <v>16</v>
      </c>
      <c r="E139" s="37">
        <v>220.23</v>
      </c>
      <c r="F139" s="34"/>
      <c r="G139" s="2"/>
    </row>
    <row r="140" spans="2:7" x14ac:dyDescent="0.25">
      <c r="B140" s="39" t="s">
        <v>148</v>
      </c>
      <c r="C140" s="39">
        <v>99421577215</v>
      </c>
      <c r="D140" s="39" t="s">
        <v>16</v>
      </c>
      <c r="E140" s="37">
        <v>2095</v>
      </c>
      <c r="F140" s="34"/>
      <c r="G140" s="2" t="s">
        <v>149</v>
      </c>
    </row>
    <row r="141" spans="2:7" x14ac:dyDescent="0.25">
      <c r="B141" s="50" t="s">
        <v>23</v>
      </c>
      <c r="C141" s="39"/>
      <c r="D141" s="39"/>
      <c r="E141" s="40">
        <f>+SUM(E130:E140)</f>
        <v>3789.5200000000004</v>
      </c>
      <c r="F141" s="34"/>
      <c r="G141" s="2"/>
    </row>
    <row r="142" spans="2:7" x14ac:dyDescent="0.25">
      <c r="B142" s="39"/>
      <c r="C142" s="39"/>
      <c r="D142" s="39"/>
      <c r="E142" s="37"/>
      <c r="F142" s="34"/>
      <c r="G142" s="2"/>
    </row>
    <row r="143" spans="2:7" x14ac:dyDescent="0.25">
      <c r="B143" s="39" t="s">
        <v>150</v>
      </c>
      <c r="C143" s="38">
        <v>92963223473</v>
      </c>
      <c r="D143" s="39" t="s">
        <v>16</v>
      </c>
      <c r="E143" s="37">
        <v>26.54</v>
      </c>
      <c r="F143" s="34">
        <v>3294</v>
      </c>
      <c r="G143" s="2" t="s">
        <v>151</v>
      </c>
    </row>
    <row r="144" spans="2:7" x14ac:dyDescent="0.25">
      <c r="B144" s="39" t="s">
        <v>152</v>
      </c>
      <c r="C144" s="39">
        <v>46674295008</v>
      </c>
      <c r="D144" s="39" t="s">
        <v>16</v>
      </c>
      <c r="E144" s="37">
        <v>530</v>
      </c>
      <c r="F144" s="34"/>
      <c r="G144" s="2"/>
    </row>
    <row r="145" spans="2:7" x14ac:dyDescent="0.25">
      <c r="B145" s="39" t="s">
        <v>153</v>
      </c>
      <c r="C145" s="39">
        <v>84838770814</v>
      </c>
      <c r="D145" s="39" t="s">
        <v>16</v>
      </c>
      <c r="E145" s="37">
        <v>199.05</v>
      </c>
      <c r="F145" s="34"/>
      <c r="G145" s="2"/>
    </row>
    <row r="146" spans="2:7" x14ac:dyDescent="0.25">
      <c r="B146" s="48" t="s">
        <v>154</v>
      </c>
      <c r="C146" s="39">
        <v>80978339255</v>
      </c>
      <c r="D146" s="39" t="s">
        <v>16</v>
      </c>
      <c r="E146" s="37">
        <v>126.99</v>
      </c>
      <c r="F146" s="34"/>
      <c r="G146" s="2"/>
    </row>
    <row r="147" spans="2:7" x14ac:dyDescent="0.25">
      <c r="B147" s="48" t="s">
        <v>155</v>
      </c>
      <c r="C147" s="39">
        <v>89465386965</v>
      </c>
      <c r="D147" s="39" t="s">
        <v>16</v>
      </c>
      <c r="E147" s="37">
        <v>663.6</v>
      </c>
      <c r="F147" s="34"/>
      <c r="G147" s="2"/>
    </row>
    <row r="148" spans="2:7" x14ac:dyDescent="0.25">
      <c r="B148" s="50" t="s">
        <v>23</v>
      </c>
      <c r="C148" s="39"/>
      <c r="D148" s="39"/>
      <c r="E148" s="40">
        <f>+SUM(E143:E147)</f>
        <v>1546.1799999999998</v>
      </c>
      <c r="F148" s="34"/>
      <c r="G148" s="2"/>
    </row>
    <row r="149" spans="2:7" x14ac:dyDescent="0.25">
      <c r="B149" s="48"/>
      <c r="C149" s="39"/>
      <c r="D149" s="39"/>
      <c r="E149" s="40"/>
      <c r="F149" s="34"/>
      <c r="G149" s="2"/>
    </row>
    <row r="150" spans="2:7" x14ac:dyDescent="0.25">
      <c r="B150" s="39" t="s">
        <v>156</v>
      </c>
      <c r="C150" s="39"/>
      <c r="D150" s="39" t="s">
        <v>16</v>
      </c>
      <c r="E150" s="37">
        <v>1223.67</v>
      </c>
      <c r="F150" s="34">
        <v>3295</v>
      </c>
      <c r="G150" s="2" t="s">
        <v>157</v>
      </c>
    </row>
    <row r="151" spans="2:7" x14ac:dyDescent="0.25">
      <c r="B151" s="39" t="s">
        <v>158</v>
      </c>
      <c r="C151" s="39"/>
      <c r="D151" s="39" t="s">
        <v>16</v>
      </c>
      <c r="E151" s="37">
        <v>1.99</v>
      </c>
      <c r="F151" s="34"/>
      <c r="G151" s="2"/>
    </row>
    <row r="152" spans="2:7" x14ac:dyDescent="0.25">
      <c r="B152" s="50" t="s">
        <v>23</v>
      </c>
      <c r="C152" s="39"/>
      <c r="D152" s="39"/>
      <c r="E152" s="40">
        <f>+SUM(E150:E151)</f>
        <v>1225.6600000000001</v>
      </c>
      <c r="F152" s="34"/>
      <c r="G152" s="2"/>
    </row>
    <row r="153" spans="2:7" x14ac:dyDescent="0.25">
      <c r="B153" s="39"/>
      <c r="C153" s="39"/>
      <c r="D153" s="39"/>
      <c r="E153" s="40"/>
      <c r="F153" s="34"/>
      <c r="G153" s="2"/>
    </row>
    <row r="154" spans="2:7" x14ac:dyDescent="0.25">
      <c r="B154" s="39" t="s">
        <v>45</v>
      </c>
      <c r="C154" s="39">
        <v>95092888930</v>
      </c>
      <c r="D154" s="39" t="s">
        <v>16</v>
      </c>
      <c r="E154" s="37">
        <v>112.73</v>
      </c>
      <c r="F154" s="34">
        <v>3299</v>
      </c>
      <c r="G154" s="2" t="s">
        <v>159</v>
      </c>
    </row>
    <row r="155" spans="2:7" ht="16.5" customHeight="1" x14ac:dyDescent="0.25">
      <c r="B155" s="39" t="s">
        <v>160</v>
      </c>
      <c r="C155" s="39">
        <v>20156458678</v>
      </c>
      <c r="D155" s="39" t="s">
        <v>16</v>
      </c>
      <c r="E155" s="37">
        <v>70</v>
      </c>
      <c r="F155" s="34"/>
      <c r="G155" s="2" t="s">
        <v>94</v>
      </c>
    </row>
    <row r="156" spans="2:7" x14ac:dyDescent="0.25">
      <c r="B156" s="39" t="s">
        <v>161</v>
      </c>
      <c r="C156" s="39">
        <v>84698789700</v>
      </c>
      <c r="D156" s="39" t="s">
        <v>16</v>
      </c>
      <c r="E156" s="37">
        <v>25.96</v>
      </c>
      <c r="F156" s="34"/>
      <c r="G156" s="2" t="s">
        <v>94</v>
      </c>
    </row>
    <row r="157" spans="2:7" x14ac:dyDescent="0.25">
      <c r="B157" s="39" t="s">
        <v>162</v>
      </c>
      <c r="C157" s="39">
        <v>95660678441</v>
      </c>
      <c r="D157" s="39" t="s">
        <v>16</v>
      </c>
      <c r="E157" s="37">
        <v>214</v>
      </c>
      <c r="F157" s="34"/>
      <c r="G157" s="2"/>
    </row>
    <row r="158" spans="2:7" x14ac:dyDescent="0.25">
      <c r="B158" s="50" t="s">
        <v>23</v>
      </c>
      <c r="C158" s="39"/>
      <c r="D158" s="39"/>
      <c r="E158" s="40">
        <f>+SUM(E154:E157)</f>
        <v>422.69000000000005</v>
      </c>
      <c r="F158" s="34"/>
      <c r="G158" s="2"/>
    </row>
    <row r="159" spans="2:7" x14ac:dyDescent="0.25">
      <c r="B159" s="39"/>
      <c r="C159" s="39"/>
      <c r="D159" s="39"/>
      <c r="E159" s="37"/>
      <c r="F159" s="34"/>
      <c r="G159" s="2"/>
    </row>
    <row r="160" spans="2:7" x14ac:dyDescent="0.25">
      <c r="B160" s="38" t="s">
        <v>150</v>
      </c>
      <c r="C160" s="38">
        <v>92963223473</v>
      </c>
      <c r="D160" s="38" t="s">
        <v>16</v>
      </c>
      <c r="E160" s="20" t="s">
        <v>163</v>
      </c>
      <c r="F160" s="34">
        <v>3431</v>
      </c>
      <c r="G160" s="2" t="s">
        <v>164</v>
      </c>
    </row>
    <row r="161" spans="2:7" x14ac:dyDescent="0.25">
      <c r="B161" s="49" t="s">
        <v>23</v>
      </c>
      <c r="D161" s="38"/>
      <c r="E161" s="21" t="s">
        <v>163</v>
      </c>
      <c r="F161" s="34"/>
      <c r="G161" s="2"/>
    </row>
    <row r="162" spans="2:7" x14ac:dyDescent="0.25">
      <c r="B162" s="39"/>
      <c r="C162" s="39"/>
      <c r="D162" s="39"/>
      <c r="E162" s="20"/>
      <c r="F162" s="34"/>
      <c r="G162" s="2"/>
    </row>
    <row r="163" spans="2:7" x14ac:dyDescent="0.25">
      <c r="B163" s="38" t="s">
        <v>165</v>
      </c>
      <c r="C163" s="39"/>
      <c r="D163" s="38" t="s">
        <v>166</v>
      </c>
      <c r="E163" s="20">
        <v>9792.7099999999991</v>
      </c>
      <c r="F163" s="34">
        <v>4221</v>
      </c>
      <c r="G163" s="2" t="s">
        <v>167</v>
      </c>
    </row>
    <row r="164" spans="2:7" x14ac:dyDescent="0.25">
      <c r="B164" s="49" t="s">
        <v>23</v>
      </c>
      <c r="C164" s="39"/>
      <c r="D164" s="38"/>
      <c r="E164" s="21">
        <v>9792.7099999999991</v>
      </c>
      <c r="F164" s="34"/>
      <c r="G164" s="2"/>
    </row>
    <row r="165" spans="2:7" x14ac:dyDescent="0.25">
      <c r="B165" s="38"/>
      <c r="C165" s="39"/>
      <c r="D165" s="38"/>
      <c r="E165" s="20"/>
      <c r="F165" s="34"/>
      <c r="G165" s="2"/>
    </row>
    <row r="166" spans="2:7" x14ac:dyDescent="0.25">
      <c r="B166" s="38" t="s">
        <v>168</v>
      </c>
      <c r="C166" s="39">
        <v>62707927904</v>
      </c>
      <c r="D166" s="38" t="s">
        <v>169</v>
      </c>
      <c r="E166" s="20">
        <v>1800</v>
      </c>
      <c r="F166" s="34">
        <v>4222</v>
      </c>
      <c r="G166" s="2" t="s">
        <v>170</v>
      </c>
    </row>
    <row r="167" spans="2:7" x14ac:dyDescent="0.25">
      <c r="B167" s="38" t="s">
        <v>171</v>
      </c>
      <c r="C167" s="39">
        <v>50467974870</v>
      </c>
      <c r="D167" s="38" t="s">
        <v>82</v>
      </c>
      <c r="E167" s="20">
        <v>845</v>
      </c>
      <c r="F167" s="34"/>
      <c r="G167" s="2"/>
    </row>
    <row r="168" spans="2:7" x14ac:dyDescent="0.25">
      <c r="B168" s="49" t="s">
        <v>23</v>
      </c>
      <c r="C168" s="39"/>
      <c r="D168" s="38"/>
      <c r="E168" s="21">
        <f>+SUM(E166:E167)</f>
        <v>2645</v>
      </c>
      <c r="F168" s="34"/>
      <c r="G168" s="2"/>
    </row>
    <row r="169" spans="2:7" x14ac:dyDescent="0.25">
      <c r="B169" s="38"/>
      <c r="C169" s="39"/>
      <c r="D169" s="38"/>
      <c r="E169" s="21"/>
      <c r="F169" s="34"/>
      <c r="G169" s="2"/>
    </row>
    <row r="170" spans="2:7" x14ac:dyDescent="0.25">
      <c r="B170" s="38" t="s">
        <v>172</v>
      </c>
      <c r="C170" s="39">
        <v>87064273078</v>
      </c>
      <c r="D170" s="38" t="s">
        <v>16</v>
      </c>
      <c r="E170" s="20">
        <v>1625</v>
      </c>
      <c r="F170" s="34">
        <v>4223</v>
      </c>
      <c r="G170" s="2" t="s">
        <v>173</v>
      </c>
    </row>
    <row r="171" spans="2:7" x14ac:dyDescent="0.25">
      <c r="B171" s="49" t="s">
        <v>23</v>
      </c>
      <c r="C171" s="39"/>
      <c r="D171" s="38"/>
      <c r="E171" s="21">
        <v>1625</v>
      </c>
      <c r="F171" s="34"/>
      <c r="G171" s="2"/>
    </row>
    <row r="172" spans="2:7" x14ac:dyDescent="0.25">
      <c r="B172" s="38"/>
      <c r="C172" s="39"/>
      <c r="D172" s="38"/>
      <c r="E172" s="21"/>
      <c r="F172" s="34"/>
      <c r="G172" s="2"/>
    </row>
    <row r="173" spans="2:7" x14ac:dyDescent="0.25">
      <c r="B173" s="38" t="s">
        <v>174</v>
      </c>
      <c r="C173" s="39"/>
      <c r="D173" s="38" t="s">
        <v>175</v>
      </c>
      <c r="E173" s="20">
        <v>1374.14</v>
      </c>
      <c r="F173" s="34">
        <v>4224</v>
      </c>
      <c r="G173" s="2" t="s">
        <v>176</v>
      </c>
    </row>
    <row r="174" spans="2:7" x14ac:dyDescent="0.25">
      <c r="B174" s="38" t="s">
        <v>177</v>
      </c>
      <c r="C174" s="39">
        <v>2059736476</v>
      </c>
      <c r="D174" s="38" t="s">
        <v>16</v>
      </c>
      <c r="E174" s="20">
        <v>747.88</v>
      </c>
      <c r="F174" s="34"/>
      <c r="G174" s="2"/>
    </row>
    <row r="175" spans="2:7" x14ac:dyDescent="0.25">
      <c r="B175" s="49" t="s">
        <v>23</v>
      </c>
      <c r="C175" s="39"/>
      <c r="D175" s="38"/>
      <c r="E175" s="21">
        <f>+SUM(E173:E174)</f>
        <v>2122.02</v>
      </c>
      <c r="F175" s="34"/>
      <c r="G175" s="2"/>
    </row>
    <row r="176" spans="2:7" x14ac:dyDescent="0.25">
      <c r="B176" s="31"/>
      <c r="D176" s="31"/>
      <c r="E176" s="20"/>
      <c r="F176" s="34"/>
      <c r="G176" s="2"/>
    </row>
    <row r="177" spans="2:7" x14ac:dyDescent="0.25">
      <c r="B177" s="31"/>
      <c r="D177" s="31"/>
      <c r="E177" s="21"/>
      <c r="F177" s="35"/>
      <c r="G177" s="2"/>
    </row>
    <row r="178" spans="2:7" x14ac:dyDescent="0.25">
      <c r="B178" s="31"/>
      <c r="D178" s="31"/>
      <c r="E178" s="20"/>
      <c r="F178" s="35"/>
      <c r="G178" s="2"/>
    </row>
    <row r="179" spans="2:7" x14ac:dyDescent="0.25">
      <c r="F179" s="35"/>
      <c r="G179" s="2"/>
    </row>
    <row r="180" spans="2:7" x14ac:dyDescent="0.25">
      <c r="F180" s="35"/>
      <c r="G180" s="2"/>
    </row>
    <row r="181" spans="2:7" x14ac:dyDescent="0.25">
      <c r="F181" s="35"/>
      <c r="G181" s="2"/>
    </row>
    <row r="182" spans="2:7" x14ac:dyDescent="0.25">
      <c r="F182" s="35"/>
      <c r="G182" s="2"/>
    </row>
    <row r="183" spans="2:7" x14ac:dyDescent="0.25">
      <c r="F183" s="35"/>
      <c r="G183" s="2"/>
    </row>
    <row r="184" spans="2:7" x14ac:dyDescent="0.25">
      <c r="F184" s="35"/>
      <c r="G184" s="2"/>
    </row>
    <row r="185" spans="2:7" x14ac:dyDescent="0.25">
      <c r="F185" s="35"/>
      <c r="G185" s="2"/>
    </row>
    <row r="186" spans="2:7" x14ac:dyDescent="0.25">
      <c r="F186" s="35"/>
      <c r="G186" s="2"/>
    </row>
    <row r="187" spans="2:7" x14ac:dyDescent="0.25">
      <c r="F187" s="35"/>
      <c r="G187" s="2"/>
    </row>
    <row r="188" spans="2:7" x14ac:dyDescent="0.25">
      <c r="F188" s="35"/>
      <c r="G188" s="2"/>
    </row>
    <row r="189" spans="2:7" x14ac:dyDescent="0.25">
      <c r="F189" s="35"/>
      <c r="G189" s="2"/>
    </row>
    <row r="190" spans="2:7" x14ac:dyDescent="0.25">
      <c r="F190" s="35"/>
      <c r="G190" s="2"/>
    </row>
    <row r="191" spans="2:7" x14ac:dyDescent="0.25">
      <c r="F191" s="35"/>
      <c r="G191" s="2"/>
    </row>
    <row r="192" spans="2:7" x14ac:dyDescent="0.25">
      <c r="F192" s="35"/>
      <c r="G192" s="2"/>
    </row>
    <row r="193" spans="6:7" x14ac:dyDescent="0.25">
      <c r="F193" s="35"/>
      <c r="G193" s="2"/>
    </row>
    <row r="194" spans="6:7" x14ac:dyDescent="0.25">
      <c r="F194" s="35"/>
      <c r="G194" s="2"/>
    </row>
    <row r="195" spans="6:7" x14ac:dyDescent="0.25">
      <c r="F195" s="35"/>
      <c r="G195" s="2"/>
    </row>
    <row r="196" spans="6:7" x14ac:dyDescent="0.25">
      <c r="F196" s="35"/>
      <c r="G196" s="2"/>
    </row>
    <row r="197" spans="6:7" x14ac:dyDescent="0.25">
      <c r="F197" s="35"/>
      <c r="G197" s="2"/>
    </row>
    <row r="198" spans="6:7" x14ac:dyDescent="0.25">
      <c r="F198" s="35"/>
      <c r="G198" s="2"/>
    </row>
    <row r="199" spans="6:7" x14ac:dyDescent="0.25">
      <c r="F199" s="35"/>
      <c r="G199" s="2"/>
    </row>
    <row r="200" spans="6:7" x14ac:dyDescent="0.25">
      <c r="F200" s="35"/>
      <c r="G200" s="2"/>
    </row>
    <row r="201" spans="6:7" x14ac:dyDescent="0.25">
      <c r="F201" s="35"/>
      <c r="G201" s="2"/>
    </row>
    <row r="202" spans="6:7" x14ac:dyDescent="0.25">
      <c r="F202" s="35"/>
      <c r="G202" s="2"/>
    </row>
    <row r="203" spans="6:7" x14ac:dyDescent="0.25">
      <c r="F203" s="35"/>
      <c r="G203" s="2"/>
    </row>
    <row r="204" spans="6:7" x14ac:dyDescent="0.25">
      <c r="F204" s="35"/>
      <c r="G204" s="2"/>
    </row>
    <row r="205" spans="6:7" x14ac:dyDescent="0.25">
      <c r="F205" s="35"/>
      <c r="G205" s="2"/>
    </row>
    <row r="206" spans="6:7" x14ac:dyDescent="0.25">
      <c r="F206" s="35"/>
      <c r="G206" s="2"/>
    </row>
    <row r="207" spans="6:7" x14ac:dyDescent="0.25">
      <c r="F207" s="35"/>
      <c r="G207" s="2"/>
    </row>
  </sheetData>
  <autoFilter ref="B5:G159" xr:uid="{40D878E5-EE2B-4B57-A061-DF7B5BC2ED39}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279DD-9811-4186-A12E-652D59AF7F65}">
  <dimension ref="B1:G214"/>
  <sheetViews>
    <sheetView workbookViewId="0">
      <selection activeCell="G77" sqref="G77"/>
    </sheetView>
  </sheetViews>
  <sheetFormatPr defaultRowHeight="15" x14ac:dyDescent="0.25"/>
  <cols>
    <col min="2" max="2" width="45.140625" style="2" bestFit="1" customWidth="1"/>
    <col min="3" max="3" width="26.85546875" customWidth="1"/>
    <col min="4" max="4" width="40.85546875" customWidth="1"/>
    <col min="5" max="5" width="23.5703125" style="53" customWidth="1"/>
    <col min="6" max="6" width="11.28515625" customWidth="1"/>
    <col min="7" max="7" width="77.5703125" customWidth="1"/>
  </cols>
  <sheetData>
    <row r="1" spans="2:7" ht="18.75" x14ac:dyDescent="0.3">
      <c r="B1" s="2" t="s">
        <v>0</v>
      </c>
      <c r="C1" s="6" t="s">
        <v>1</v>
      </c>
    </row>
    <row r="3" spans="2:7" ht="15.75" x14ac:dyDescent="0.25">
      <c r="B3" s="2" t="s">
        <v>2</v>
      </c>
      <c r="C3" s="7" t="s">
        <v>3</v>
      </c>
      <c r="D3" s="7" t="s">
        <v>4</v>
      </c>
      <c r="E3" s="54"/>
      <c r="F3" s="7">
        <v>2024</v>
      </c>
    </row>
    <row r="4" spans="2:7" x14ac:dyDescent="0.25">
      <c r="G4" s="8" t="s">
        <v>5</v>
      </c>
    </row>
    <row r="5" spans="2:7" s="1" customFormat="1" ht="90.75" customHeight="1" x14ac:dyDescent="0.25">
      <c r="B5" s="2" t="s">
        <v>6</v>
      </c>
      <c r="C5" s="5" t="s">
        <v>7</v>
      </c>
      <c r="D5" s="5" t="s">
        <v>8</v>
      </c>
      <c r="E5" s="55" t="s">
        <v>9</v>
      </c>
      <c r="F5" s="5" t="s">
        <v>10</v>
      </c>
      <c r="G5" s="5" t="s">
        <v>11</v>
      </c>
    </row>
    <row r="6" spans="2:7" x14ac:dyDescent="0.25">
      <c r="B6" s="2" t="s">
        <v>207</v>
      </c>
      <c r="C6" s="2" t="s">
        <v>178</v>
      </c>
      <c r="D6" s="2" t="s">
        <v>178</v>
      </c>
      <c r="E6" s="56">
        <v>298.61</v>
      </c>
      <c r="F6" s="9">
        <v>3237</v>
      </c>
      <c r="G6" s="2" t="s">
        <v>263</v>
      </c>
    </row>
    <row r="7" spans="2:7" s="52" customFormat="1" x14ac:dyDescent="0.25">
      <c r="B7" s="2" t="s">
        <v>209</v>
      </c>
      <c r="C7" s="2" t="s">
        <v>178</v>
      </c>
      <c r="D7" s="2" t="s">
        <v>178</v>
      </c>
      <c r="E7" s="56">
        <v>312.69</v>
      </c>
      <c r="F7" s="9">
        <v>3237</v>
      </c>
      <c r="G7" s="2" t="s">
        <v>263</v>
      </c>
    </row>
    <row r="8" spans="2:7" s="52" customFormat="1" x14ac:dyDescent="0.25">
      <c r="B8" s="2" t="s">
        <v>216</v>
      </c>
      <c r="C8" s="2" t="s">
        <v>178</v>
      </c>
      <c r="D8" s="2" t="s">
        <v>178</v>
      </c>
      <c r="E8" s="56">
        <v>312.69</v>
      </c>
      <c r="F8" s="9">
        <v>3237</v>
      </c>
      <c r="G8" s="2" t="s">
        <v>263</v>
      </c>
    </row>
    <row r="9" spans="2:7" s="52" customFormat="1" x14ac:dyDescent="0.25">
      <c r="B9" s="2" t="s">
        <v>228</v>
      </c>
      <c r="C9" s="2" t="s">
        <v>178</v>
      </c>
      <c r="D9" s="2" t="s">
        <v>178</v>
      </c>
      <c r="E9" s="56">
        <v>298.61</v>
      </c>
      <c r="F9" s="9">
        <v>3237</v>
      </c>
      <c r="G9" s="2" t="s">
        <v>263</v>
      </c>
    </row>
    <row r="10" spans="2:7" s="52" customFormat="1" x14ac:dyDescent="0.25">
      <c r="B10" s="2" t="s">
        <v>234</v>
      </c>
      <c r="C10" s="2" t="s">
        <v>178</v>
      </c>
      <c r="D10" s="2" t="s">
        <v>178</v>
      </c>
      <c r="E10" s="56">
        <v>312.69</v>
      </c>
      <c r="F10" s="9">
        <v>3237</v>
      </c>
      <c r="G10" s="2" t="s">
        <v>263</v>
      </c>
    </row>
    <row r="11" spans="2:7" s="52" customFormat="1" x14ac:dyDescent="0.25">
      <c r="B11" s="2" t="s">
        <v>235</v>
      </c>
      <c r="C11" s="2" t="s">
        <v>178</v>
      </c>
      <c r="D11" s="2" t="s">
        <v>178</v>
      </c>
      <c r="E11" s="56">
        <v>312.69</v>
      </c>
      <c r="F11" s="9">
        <v>3237</v>
      </c>
      <c r="G11" s="2" t="s">
        <v>263</v>
      </c>
    </row>
    <row r="12" spans="2:7" s="52" customFormat="1" x14ac:dyDescent="0.25">
      <c r="B12" s="2" t="s">
        <v>238</v>
      </c>
      <c r="C12" s="2" t="s">
        <v>178</v>
      </c>
      <c r="D12" s="2" t="s">
        <v>178</v>
      </c>
      <c r="E12" s="56">
        <v>395.66</v>
      </c>
      <c r="F12" s="9">
        <v>3237</v>
      </c>
      <c r="G12" s="2" t="s">
        <v>263</v>
      </c>
    </row>
    <row r="13" spans="2:7" s="52" customFormat="1" x14ac:dyDescent="0.25">
      <c r="B13" s="2" t="s">
        <v>239</v>
      </c>
      <c r="C13" s="2" t="s">
        <v>178</v>
      </c>
      <c r="D13" s="2" t="s">
        <v>178</v>
      </c>
      <c r="E13" s="56">
        <v>312.69</v>
      </c>
      <c r="F13" s="9">
        <v>3237</v>
      </c>
      <c r="G13" s="2" t="s">
        <v>263</v>
      </c>
    </row>
    <row r="14" spans="2:7" s="52" customFormat="1" x14ac:dyDescent="0.25">
      <c r="B14" s="2" t="s">
        <v>245</v>
      </c>
      <c r="C14" s="2" t="s">
        <v>178</v>
      </c>
      <c r="D14" s="2" t="s">
        <v>178</v>
      </c>
      <c r="E14" s="56">
        <v>312.69</v>
      </c>
      <c r="F14" s="9">
        <v>3237</v>
      </c>
      <c r="G14" s="2" t="s">
        <v>263</v>
      </c>
    </row>
    <row r="15" spans="2:7" s="52" customFormat="1" x14ac:dyDescent="0.25">
      <c r="B15" s="2" t="s">
        <v>248</v>
      </c>
      <c r="C15" s="2" t="s">
        <v>178</v>
      </c>
      <c r="D15" s="2" t="s">
        <v>178</v>
      </c>
      <c r="E15" s="56">
        <v>298.61</v>
      </c>
      <c r="F15" s="9">
        <v>3237</v>
      </c>
      <c r="G15" s="2" t="s">
        <v>263</v>
      </c>
    </row>
    <row r="16" spans="2:7" s="52" customFormat="1" x14ac:dyDescent="0.25">
      <c r="B16" s="9" t="s">
        <v>179</v>
      </c>
      <c r="C16" s="2"/>
      <c r="D16" s="2"/>
      <c r="E16" s="28">
        <f>SUM(E6:E15)</f>
        <v>3167.63</v>
      </c>
      <c r="F16" s="9"/>
      <c r="G16" s="2"/>
    </row>
    <row r="17" spans="2:7" s="52" customFormat="1" x14ac:dyDescent="0.25">
      <c r="B17" s="2"/>
      <c r="C17" s="2"/>
      <c r="D17" s="2"/>
      <c r="E17" s="27"/>
      <c r="F17" s="9"/>
      <c r="G17" s="2"/>
    </row>
    <row r="18" spans="2:7" s="52" customFormat="1" x14ac:dyDescent="0.25">
      <c r="B18" s="2" t="s">
        <v>256</v>
      </c>
      <c r="C18" s="2" t="s">
        <v>178</v>
      </c>
      <c r="D18" s="2" t="s">
        <v>178</v>
      </c>
      <c r="E18" s="57">
        <v>1438.34</v>
      </c>
      <c r="F18" s="9">
        <v>3237</v>
      </c>
      <c r="G18" s="2" t="s">
        <v>180</v>
      </c>
    </row>
    <row r="19" spans="2:7" x14ac:dyDescent="0.25">
      <c r="B19" s="2" t="s">
        <v>246</v>
      </c>
      <c r="C19" s="2" t="s">
        <v>178</v>
      </c>
      <c r="D19" s="2" t="s">
        <v>178</v>
      </c>
      <c r="E19" s="56">
        <v>990.81</v>
      </c>
      <c r="F19" s="9">
        <v>3237</v>
      </c>
      <c r="G19" s="2" t="s">
        <v>180</v>
      </c>
    </row>
    <row r="20" spans="2:7" x14ac:dyDescent="0.25">
      <c r="B20" s="2" t="s">
        <v>252</v>
      </c>
      <c r="C20" s="2" t="s">
        <v>178</v>
      </c>
      <c r="D20" s="2" t="s">
        <v>178</v>
      </c>
      <c r="E20" s="56">
        <v>194.1</v>
      </c>
      <c r="F20" s="9">
        <v>3237</v>
      </c>
      <c r="G20" s="2" t="s">
        <v>180</v>
      </c>
    </row>
    <row r="21" spans="2:7" x14ac:dyDescent="0.25">
      <c r="B21" s="2" t="s">
        <v>230</v>
      </c>
      <c r="C21" s="2" t="s">
        <v>178</v>
      </c>
      <c r="D21" s="2" t="s">
        <v>178</v>
      </c>
      <c r="E21" s="57">
        <v>1482.11</v>
      </c>
      <c r="F21" s="9">
        <v>3237</v>
      </c>
      <c r="G21" s="2" t="s">
        <v>180</v>
      </c>
    </row>
    <row r="22" spans="2:7" s="52" customFormat="1" x14ac:dyDescent="0.25">
      <c r="B22" s="9" t="s">
        <v>179</v>
      </c>
      <c r="C22" s="2"/>
      <c r="D22" s="2"/>
      <c r="E22" s="58">
        <f>SUM(E18:E21)</f>
        <v>4105.3599999999997</v>
      </c>
      <c r="F22" s="9"/>
      <c r="G22" s="2"/>
    </row>
    <row r="23" spans="2:7" s="52" customFormat="1" x14ac:dyDescent="0.25">
      <c r="B23" s="2"/>
      <c r="C23" s="2"/>
      <c r="D23" s="2"/>
      <c r="E23" s="27"/>
      <c r="F23" s="9"/>
      <c r="G23" s="2"/>
    </row>
    <row r="24" spans="2:7" x14ac:dyDescent="0.25">
      <c r="B24" s="2" t="s">
        <v>208</v>
      </c>
      <c r="C24" s="2" t="s">
        <v>178</v>
      </c>
      <c r="D24" s="2" t="s">
        <v>178</v>
      </c>
      <c r="E24" s="56">
        <v>597.23</v>
      </c>
      <c r="F24" s="9">
        <v>3237</v>
      </c>
      <c r="G24" s="2" t="s">
        <v>264</v>
      </c>
    </row>
    <row r="25" spans="2:7" x14ac:dyDescent="0.25">
      <c r="B25" s="2" t="s">
        <v>210</v>
      </c>
      <c r="C25" s="2" t="s">
        <v>178</v>
      </c>
      <c r="D25" s="2" t="s">
        <v>178</v>
      </c>
      <c r="E25" s="56">
        <v>597.23</v>
      </c>
      <c r="F25" s="9">
        <v>3237</v>
      </c>
      <c r="G25" s="2" t="s">
        <v>264</v>
      </c>
    </row>
    <row r="26" spans="2:7" x14ac:dyDescent="0.25">
      <c r="B26" s="2" t="s">
        <v>211</v>
      </c>
      <c r="C26" s="2" t="s">
        <v>178</v>
      </c>
      <c r="D26" s="2" t="s">
        <v>178</v>
      </c>
      <c r="E26" s="56">
        <v>298.61</v>
      </c>
      <c r="F26" s="9">
        <v>3237</v>
      </c>
      <c r="G26" s="2" t="s">
        <v>264</v>
      </c>
    </row>
    <row r="27" spans="2:7" x14ac:dyDescent="0.25">
      <c r="B27" s="2" t="s">
        <v>212</v>
      </c>
      <c r="C27" s="2" t="s">
        <v>178</v>
      </c>
      <c r="D27" s="2" t="s">
        <v>178</v>
      </c>
      <c r="E27" s="56">
        <v>597.23</v>
      </c>
      <c r="F27" s="9">
        <v>3238</v>
      </c>
      <c r="G27" s="2" t="s">
        <v>264</v>
      </c>
    </row>
    <row r="28" spans="2:7" x14ac:dyDescent="0.25">
      <c r="B28" s="2" t="s">
        <v>213</v>
      </c>
      <c r="C28" s="2" t="s">
        <v>178</v>
      </c>
      <c r="D28" s="2" t="s">
        <v>178</v>
      </c>
      <c r="E28" s="56">
        <v>312.69</v>
      </c>
      <c r="F28" s="9">
        <v>3239</v>
      </c>
      <c r="G28" s="2" t="s">
        <v>264</v>
      </c>
    </row>
    <row r="29" spans="2:7" x14ac:dyDescent="0.25">
      <c r="B29" s="2" t="s">
        <v>214</v>
      </c>
      <c r="C29" s="2" t="s">
        <v>178</v>
      </c>
      <c r="D29" s="2" t="s">
        <v>178</v>
      </c>
      <c r="E29" s="56">
        <v>298.61</v>
      </c>
      <c r="F29" s="9">
        <v>3240</v>
      </c>
      <c r="G29" s="2" t="s">
        <v>264</v>
      </c>
    </row>
    <row r="30" spans="2:7" x14ac:dyDescent="0.25">
      <c r="B30" s="2" t="s">
        <v>215</v>
      </c>
      <c r="C30" s="2" t="s">
        <v>178</v>
      </c>
      <c r="D30" s="2" t="s">
        <v>178</v>
      </c>
      <c r="E30" s="56">
        <v>597.23</v>
      </c>
      <c r="F30" s="9">
        <v>3241</v>
      </c>
      <c r="G30" s="2" t="s">
        <v>264</v>
      </c>
    </row>
    <row r="31" spans="2:7" x14ac:dyDescent="0.25">
      <c r="B31" s="2" t="s">
        <v>217</v>
      </c>
      <c r="C31" s="2" t="s">
        <v>178</v>
      </c>
      <c r="D31" s="2" t="s">
        <v>178</v>
      </c>
      <c r="E31" s="56">
        <v>597.23</v>
      </c>
      <c r="F31" s="9">
        <v>3243</v>
      </c>
      <c r="G31" s="2" t="s">
        <v>264</v>
      </c>
    </row>
    <row r="32" spans="2:7" x14ac:dyDescent="0.25">
      <c r="B32" s="2" t="s">
        <v>218</v>
      </c>
      <c r="C32" s="2" t="s">
        <v>178</v>
      </c>
      <c r="D32" s="2" t="s">
        <v>178</v>
      </c>
      <c r="E32" s="56">
        <v>625.36</v>
      </c>
      <c r="F32" s="9">
        <v>3244</v>
      </c>
      <c r="G32" s="2" t="s">
        <v>264</v>
      </c>
    </row>
    <row r="33" spans="2:7" x14ac:dyDescent="0.25">
      <c r="B33" s="2" t="s">
        <v>219</v>
      </c>
      <c r="C33" s="2" t="s">
        <v>178</v>
      </c>
      <c r="D33" s="2" t="s">
        <v>178</v>
      </c>
      <c r="E33" s="56">
        <v>298.61</v>
      </c>
      <c r="F33" s="9">
        <v>3245</v>
      </c>
      <c r="G33" s="2" t="s">
        <v>264</v>
      </c>
    </row>
    <row r="34" spans="2:7" x14ac:dyDescent="0.25">
      <c r="B34" s="2" t="s">
        <v>220</v>
      </c>
      <c r="C34" s="2" t="s">
        <v>178</v>
      </c>
      <c r="D34" s="2" t="s">
        <v>178</v>
      </c>
      <c r="E34" s="56">
        <v>312.69</v>
      </c>
      <c r="F34" s="9">
        <v>3246</v>
      </c>
      <c r="G34" s="2" t="s">
        <v>264</v>
      </c>
    </row>
    <row r="35" spans="2:7" x14ac:dyDescent="0.25">
      <c r="B35" s="2" t="s">
        <v>221</v>
      </c>
      <c r="C35" s="2" t="s">
        <v>178</v>
      </c>
      <c r="D35" s="2" t="s">
        <v>178</v>
      </c>
      <c r="E35" s="56">
        <v>597.23</v>
      </c>
      <c r="F35" s="9">
        <v>3247</v>
      </c>
      <c r="G35" s="2" t="s">
        <v>264</v>
      </c>
    </row>
    <row r="36" spans="2:7" x14ac:dyDescent="0.25">
      <c r="B36" s="2" t="s">
        <v>222</v>
      </c>
      <c r="C36" s="2" t="s">
        <v>178</v>
      </c>
      <c r="D36" s="2" t="s">
        <v>178</v>
      </c>
      <c r="E36" s="56">
        <v>298.61</v>
      </c>
      <c r="F36" s="9">
        <v>3248</v>
      </c>
      <c r="G36" s="2" t="s">
        <v>264</v>
      </c>
    </row>
    <row r="37" spans="2:7" x14ac:dyDescent="0.25">
      <c r="B37" s="2" t="s">
        <v>223</v>
      </c>
      <c r="C37" s="2" t="s">
        <v>178</v>
      </c>
      <c r="D37" s="2" t="s">
        <v>178</v>
      </c>
      <c r="E37" s="56">
        <v>612.54</v>
      </c>
      <c r="F37" s="9">
        <v>3249</v>
      </c>
      <c r="G37" s="2" t="s">
        <v>264</v>
      </c>
    </row>
    <row r="38" spans="2:7" x14ac:dyDescent="0.25">
      <c r="B38" s="2" t="s">
        <v>224</v>
      </c>
      <c r="C38" s="2" t="s">
        <v>178</v>
      </c>
      <c r="D38" s="2" t="s">
        <v>178</v>
      </c>
      <c r="E38" s="56">
        <v>625.36</v>
      </c>
      <c r="F38" s="9">
        <v>3250</v>
      </c>
      <c r="G38" s="2" t="s">
        <v>264</v>
      </c>
    </row>
    <row r="39" spans="2:7" x14ac:dyDescent="0.25">
      <c r="B39" s="2" t="s">
        <v>225</v>
      </c>
      <c r="C39" s="2" t="s">
        <v>178</v>
      </c>
      <c r="D39" s="2" t="s">
        <v>178</v>
      </c>
      <c r="E39" s="56">
        <v>625.36</v>
      </c>
      <c r="F39" s="9">
        <v>3251</v>
      </c>
      <c r="G39" s="2" t="s">
        <v>264</v>
      </c>
    </row>
    <row r="40" spans="2:7" x14ac:dyDescent="0.25">
      <c r="B40" s="2" t="s">
        <v>226</v>
      </c>
      <c r="C40" s="2" t="s">
        <v>178</v>
      </c>
      <c r="D40" s="2" t="s">
        <v>178</v>
      </c>
      <c r="E40" s="56">
        <v>597.23</v>
      </c>
      <c r="F40" s="9">
        <v>3237</v>
      </c>
      <c r="G40" s="2" t="s">
        <v>264</v>
      </c>
    </row>
    <row r="41" spans="2:7" x14ac:dyDescent="0.25">
      <c r="B41" s="2" t="s">
        <v>227</v>
      </c>
      <c r="C41" s="2" t="s">
        <v>178</v>
      </c>
      <c r="D41" s="2" t="s">
        <v>178</v>
      </c>
      <c r="E41" s="56">
        <v>612.54</v>
      </c>
      <c r="F41" s="9">
        <v>3237</v>
      </c>
      <c r="G41" s="2" t="s">
        <v>264</v>
      </c>
    </row>
    <row r="42" spans="2:7" x14ac:dyDescent="0.25">
      <c r="B42" s="2" t="s">
        <v>229</v>
      </c>
      <c r="C42" s="2" t="s">
        <v>178</v>
      </c>
      <c r="D42" s="2" t="s">
        <v>178</v>
      </c>
      <c r="E42" s="56">
        <v>298.61</v>
      </c>
      <c r="F42" s="9">
        <v>3237</v>
      </c>
      <c r="G42" s="2" t="s">
        <v>264</v>
      </c>
    </row>
    <row r="43" spans="2:7" x14ac:dyDescent="0.25">
      <c r="B43" s="2" t="s">
        <v>231</v>
      </c>
      <c r="C43" s="2" t="s">
        <v>178</v>
      </c>
      <c r="D43" s="2" t="s">
        <v>178</v>
      </c>
      <c r="E43" s="56">
        <v>298.61</v>
      </c>
      <c r="F43" s="9">
        <v>3237</v>
      </c>
      <c r="G43" s="2" t="s">
        <v>264</v>
      </c>
    </row>
    <row r="44" spans="2:7" x14ac:dyDescent="0.25">
      <c r="B44" s="2" t="s">
        <v>232</v>
      </c>
      <c r="C44" s="2" t="s">
        <v>178</v>
      </c>
      <c r="D44" s="2" t="s">
        <v>178</v>
      </c>
      <c r="E44" s="56">
        <v>625.36</v>
      </c>
      <c r="F44" s="9">
        <v>3237</v>
      </c>
      <c r="G44" s="2" t="s">
        <v>264</v>
      </c>
    </row>
    <row r="45" spans="2:7" x14ac:dyDescent="0.25">
      <c r="B45" s="2" t="s">
        <v>233</v>
      </c>
      <c r="C45" s="2" t="s">
        <v>178</v>
      </c>
      <c r="D45" s="2" t="s">
        <v>178</v>
      </c>
      <c r="E45" s="56">
        <v>298.61</v>
      </c>
      <c r="F45" s="9">
        <v>3237</v>
      </c>
      <c r="G45" s="2" t="s">
        <v>264</v>
      </c>
    </row>
    <row r="46" spans="2:7" x14ac:dyDescent="0.25">
      <c r="B46" s="2" t="s">
        <v>236</v>
      </c>
      <c r="C46" s="2" t="s">
        <v>178</v>
      </c>
      <c r="D46" s="2" t="s">
        <v>178</v>
      </c>
      <c r="E46" s="56">
        <v>298.61</v>
      </c>
      <c r="F46" s="9">
        <v>3237</v>
      </c>
      <c r="G46" s="2" t="s">
        <v>264</v>
      </c>
    </row>
    <row r="47" spans="2:7" x14ac:dyDescent="0.25">
      <c r="B47" s="2" t="s">
        <v>237</v>
      </c>
      <c r="C47" s="2" t="s">
        <v>178</v>
      </c>
      <c r="D47" s="2" t="s">
        <v>178</v>
      </c>
      <c r="E47" s="56">
        <v>597.23</v>
      </c>
      <c r="F47" s="9">
        <v>3237</v>
      </c>
      <c r="G47" s="2" t="s">
        <v>264</v>
      </c>
    </row>
    <row r="48" spans="2:7" x14ac:dyDescent="0.25">
      <c r="B48" s="2" t="s">
        <v>240</v>
      </c>
      <c r="C48" s="2" t="s">
        <v>178</v>
      </c>
      <c r="D48" s="2" t="s">
        <v>178</v>
      </c>
      <c r="E48" s="56">
        <v>612.54</v>
      </c>
      <c r="F48" s="9">
        <v>3237</v>
      </c>
      <c r="G48" s="2" t="s">
        <v>264</v>
      </c>
    </row>
    <row r="49" spans="2:7" x14ac:dyDescent="0.25">
      <c r="B49" s="2" t="s">
        <v>241</v>
      </c>
      <c r="C49" s="2" t="s">
        <v>178</v>
      </c>
      <c r="D49" s="2" t="s">
        <v>178</v>
      </c>
      <c r="E49" s="56">
        <v>597.23</v>
      </c>
      <c r="F49" s="9">
        <v>3237</v>
      </c>
      <c r="G49" s="2" t="s">
        <v>264</v>
      </c>
    </row>
    <row r="50" spans="2:7" x14ac:dyDescent="0.25">
      <c r="B50" s="2" t="s">
        <v>242</v>
      </c>
      <c r="C50" s="2" t="s">
        <v>178</v>
      </c>
      <c r="D50" s="2" t="s">
        <v>178</v>
      </c>
      <c r="E50" s="56">
        <v>597.23</v>
      </c>
      <c r="F50" s="9">
        <v>3237</v>
      </c>
      <c r="G50" s="2" t="s">
        <v>264</v>
      </c>
    </row>
    <row r="51" spans="2:7" x14ac:dyDescent="0.25">
      <c r="B51" s="2" t="s">
        <v>243</v>
      </c>
      <c r="C51" s="2" t="s">
        <v>178</v>
      </c>
      <c r="D51" s="2" t="s">
        <v>178</v>
      </c>
      <c r="E51" s="56">
        <v>298.61</v>
      </c>
      <c r="F51" s="9">
        <v>3237</v>
      </c>
      <c r="G51" s="2" t="s">
        <v>264</v>
      </c>
    </row>
    <row r="52" spans="2:7" x14ac:dyDescent="0.25">
      <c r="B52" s="2" t="s">
        <v>244</v>
      </c>
      <c r="C52" s="2" t="s">
        <v>178</v>
      </c>
      <c r="D52" s="2" t="s">
        <v>178</v>
      </c>
      <c r="E52" s="56">
        <v>298.61</v>
      </c>
      <c r="F52" s="9">
        <v>3237</v>
      </c>
      <c r="G52" s="2" t="s">
        <v>264</v>
      </c>
    </row>
    <row r="53" spans="2:7" x14ac:dyDescent="0.25">
      <c r="B53" s="2" t="s">
        <v>247</v>
      </c>
      <c r="C53" s="2" t="s">
        <v>178</v>
      </c>
      <c r="D53" s="2" t="s">
        <v>178</v>
      </c>
      <c r="E53" s="56">
        <v>597.23</v>
      </c>
      <c r="F53" s="9">
        <v>3237</v>
      </c>
      <c r="G53" s="2" t="s">
        <v>264</v>
      </c>
    </row>
    <row r="54" spans="2:7" x14ac:dyDescent="0.25">
      <c r="B54" s="2" t="s">
        <v>249</v>
      </c>
      <c r="C54" s="2" t="s">
        <v>178</v>
      </c>
      <c r="D54" s="2" t="s">
        <v>178</v>
      </c>
      <c r="E54" s="56">
        <v>298.61</v>
      </c>
      <c r="F54" s="9">
        <v>3237</v>
      </c>
      <c r="G54" s="2" t="s">
        <v>264</v>
      </c>
    </row>
    <row r="55" spans="2:7" x14ac:dyDescent="0.25">
      <c r="B55" s="2" t="s">
        <v>250</v>
      </c>
      <c r="C55" s="2" t="s">
        <v>178</v>
      </c>
      <c r="D55" s="2" t="s">
        <v>178</v>
      </c>
      <c r="E55" s="56">
        <v>597.23</v>
      </c>
      <c r="F55" s="9">
        <v>3237</v>
      </c>
      <c r="G55" s="2" t="s">
        <v>264</v>
      </c>
    </row>
    <row r="56" spans="2:7" x14ac:dyDescent="0.25">
      <c r="B56" s="2" t="s">
        <v>251</v>
      </c>
      <c r="C56" s="2" t="s">
        <v>178</v>
      </c>
      <c r="D56" s="2" t="s">
        <v>178</v>
      </c>
      <c r="E56" s="56">
        <v>298.61</v>
      </c>
      <c r="F56" s="9">
        <v>3237</v>
      </c>
      <c r="G56" s="2" t="s">
        <v>264</v>
      </c>
    </row>
    <row r="57" spans="2:7" x14ac:dyDescent="0.25">
      <c r="B57" s="2" t="s">
        <v>253</v>
      </c>
      <c r="C57" s="2" t="s">
        <v>178</v>
      </c>
      <c r="D57" s="2" t="s">
        <v>178</v>
      </c>
      <c r="E57" s="56">
        <v>298.61</v>
      </c>
      <c r="F57" s="9">
        <v>3237</v>
      </c>
      <c r="G57" s="2" t="s">
        <v>264</v>
      </c>
    </row>
    <row r="58" spans="2:7" x14ac:dyDescent="0.25">
      <c r="B58" s="2" t="s">
        <v>254</v>
      </c>
      <c r="C58" s="2" t="s">
        <v>178</v>
      </c>
      <c r="D58" s="2" t="s">
        <v>178</v>
      </c>
      <c r="E58" s="56">
        <v>597.23</v>
      </c>
      <c r="F58" s="9">
        <v>3237</v>
      </c>
      <c r="G58" s="2" t="s">
        <v>264</v>
      </c>
    </row>
    <row r="59" spans="2:7" x14ac:dyDescent="0.25">
      <c r="B59" s="2" t="s">
        <v>255</v>
      </c>
      <c r="C59" s="2" t="s">
        <v>178</v>
      </c>
      <c r="D59" s="2" t="s">
        <v>178</v>
      </c>
      <c r="E59" s="56">
        <v>625.36</v>
      </c>
      <c r="F59" s="9">
        <v>3237</v>
      </c>
      <c r="G59" s="2" t="s">
        <v>264</v>
      </c>
    </row>
    <row r="60" spans="2:7" x14ac:dyDescent="0.25">
      <c r="B60" s="2" t="s">
        <v>257</v>
      </c>
      <c r="C60" s="2" t="s">
        <v>178</v>
      </c>
      <c r="D60" s="2" t="s">
        <v>178</v>
      </c>
      <c r="E60" s="56">
        <v>291.33</v>
      </c>
      <c r="F60" s="9">
        <v>3237</v>
      </c>
      <c r="G60" s="2" t="s">
        <v>264</v>
      </c>
    </row>
    <row r="61" spans="2:7" s="52" customFormat="1" x14ac:dyDescent="0.25">
      <c r="B61" s="9" t="s">
        <v>179</v>
      </c>
      <c r="C61" s="2"/>
      <c r="D61" s="2"/>
      <c r="E61" s="59">
        <f>SUM(E24:E60)</f>
        <v>17527.050000000003</v>
      </c>
      <c r="F61" s="9"/>
      <c r="G61" s="2"/>
    </row>
    <row r="62" spans="2:7" x14ac:dyDescent="0.25">
      <c r="B62" s="9"/>
      <c r="C62" s="2"/>
      <c r="D62" s="2"/>
      <c r="E62" s="28"/>
      <c r="F62" s="9"/>
      <c r="G62" s="2"/>
    </row>
    <row r="63" spans="2:7" x14ac:dyDescent="0.25">
      <c r="B63" s="2" t="s">
        <v>216</v>
      </c>
      <c r="C63" s="2" t="s">
        <v>178</v>
      </c>
      <c r="D63" s="2" t="s">
        <v>178</v>
      </c>
      <c r="E63" s="27">
        <v>4502.62</v>
      </c>
      <c r="F63" s="9">
        <v>3237</v>
      </c>
      <c r="G63" s="2" t="s">
        <v>181</v>
      </c>
    </row>
    <row r="64" spans="2:7" x14ac:dyDescent="0.25">
      <c r="B64" s="2" t="s">
        <v>258</v>
      </c>
      <c r="C64" s="2" t="s">
        <v>178</v>
      </c>
      <c r="D64" s="2" t="s">
        <v>178</v>
      </c>
      <c r="E64" s="27">
        <v>590.97</v>
      </c>
      <c r="F64" s="9">
        <v>3237</v>
      </c>
      <c r="G64" s="2" t="s">
        <v>181</v>
      </c>
    </row>
    <row r="65" spans="2:7" x14ac:dyDescent="0.25">
      <c r="B65" s="2" t="s">
        <v>259</v>
      </c>
      <c r="C65" s="2" t="s">
        <v>178</v>
      </c>
      <c r="D65" s="2" t="s">
        <v>178</v>
      </c>
      <c r="E65" s="27">
        <v>1688.48</v>
      </c>
      <c r="F65" s="9">
        <v>3237</v>
      </c>
      <c r="G65" s="2" t="s">
        <v>181</v>
      </c>
    </row>
    <row r="66" spans="2:7" x14ac:dyDescent="0.25">
      <c r="B66" s="2" t="s">
        <v>260</v>
      </c>
      <c r="C66" s="2" t="s">
        <v>178</v>
      </c>
      <c r="D66" s="2" t="s">
        <v>178</v>
      </c>
      <c r="E66" s="27">
        <v>3902.27</v>
      </c>
      <c r="F66" s="9">
        <v>3237</v>
      </c>
      <c r="G66" s="2" t="s">
        <v>181</v>
      </c>
    </row>
    <row r="67" spans="2:7" x14ac:dyDescent="0.25">
      <c r="B67" s="2" t="s">
        <v>261</v>
      </c>
      <c r="C67" s="2" t="s">
        <v>178</v>
      </c>
      <c r="D67" s="2" t="s">
        <v>178</v>
      </c>
      <c r="E67" s="27">
        <v>468.08</v>
      </c>
      <c r="F67" s="9">
        <v>3237</v>
      </c>
      <c r="G67" s="2" t="s">
        <v>181</v>
      </c>
    </row>
    <row r="68" spans="2:7" x14ac:dyDescent="0.25">
      <c r="B68" s="2" t="s">
        <v>262</v>
      </c>
      <c r="C68" s="2" t="s">
        <v>178</v>
      </c>
      <c r="D68" s="2" t="s">
        <v>178</v>
      </c>
      <c r="E68" s="27">
        <v>3583.33</v>
      </c>
      <c r="F68" s="9">
        <v>3237</v>
      </c>
      <c r="G68" s="2" t="s">
        <v>181</v>
      </c>
    </row>
    <row r="69" spans="2:7" s="52" customFormat="1" x14ac:dyDescent="0.25">
      <c r="B69" s="2" t="s">
        <v>265</v>
      </c>
      <c r="C69" s="2" t="s">
        <v>178</v>
      </c>
      <c r="D69" s="2" t="s">
        <v>178</v>
      </c>
      <c r="E69" s="27">
        <v>7527.82</v>
      </c>
      <c r="F69" s="9">
        <v>3237</v>
      </c>
      <c r="G69" s="2" t="s">
        <v>181</v>
      </c>
    </row>
    <row r="70" spans="2:7" s="52" customFormat="1" x14ac:dyDescent="0.25">
      <c r="B70" s="2" t="s">
        <v>266</v>
      </c>
      <c r="C70" s="2" t="s">
        <v>178</v>
      </c>
      <c r="D70" s="2" t="s">
        <v>178</v>
      </c>
      <c r="E70" s="27">
        <v>312.69</v>
      </c>
      <c r="F70" s="9">
        <v>3237</v>
      </c>
      <c r="G70" s="2" t="s">
        <v>181</v>
      </c>
    </row>
    <row r="71" spans="2:7" s="52" customFormat="1" x14ac:dyDescent="0.25">
      <c r="B71" s="2" t="s">
        <v>267</v>
      </c>
      <c r="C71" s="2" t="s">
        <v>178</v>
      </c>
      <c r="D71" s="2" t="s">
        <v>178</v>
      </c>
      <c r="E71" s="27">
        <v>5487.56</v>
      </c>
      <c r="F71" s="9">
        <v>3237</v>
      </c>
      <c r="G71" s="2" t="s">
        <v>181</v>
      </c>
    </row>
    <row r="72" spans="2:7" s="52" customFormat="1" x14ac:dyDescent="0.25">
      <c r="B72" s="2" t="s">
        <v>268</v>
      </c>
      <c r="C72" s="2" t="s">
        <v>178</v>
      </c>
      <c r="D72" s="2" t="s">
        <v>178</v>
      </c>
      <c r="E72" s="27">
        <v>656.63</v>
      </c>
      <c r="F72" s="9">
        <v>3237</v>
      </c>
      <c r="G72" s="2" t="s">
        <v>181</v>
      </c>
    </row>
    <row r="73" spans="2:7" s="52" customFormat="1" x14ac:dyDescent="0.25">
      <c r="B73" s="2" t="s">
        <v>269</v>
      </c>
      <c r="C73" s="2" t="s">
        <v>178</v>
      </c>
      <c r="D73" s="2" t="s">
        <v>178</v>
      </c>
      <c r="E73" s="27">
        <v>1625.95</v>
      </c>
      <c r="F73" s="9">
        <v>3237</v>
      </c>
      <c r="G73" s="2" t="s">
        <v>181</v>
      </c>
    </row>
    <row r="74" spans="2:7" s="52" customFormat="1" x14ac:dyDescent="0.25">
      <c r="B74" s="2" t="s">
        <v>270</v>
      </c>
      <c r="C74" s="2" t="s">
        <v>178</v>
      </c>
      <c r="D74" s="2" t="s">
        <v>178</v>
      </c>
      <c r="E74" s="27">
        <v>1125.6500000000001</v>
      </c>
      <c r="F74" s="9">
        <v>3237</v>
      </c>
      <c r="G74" s="2" t="s">
        <v>181</v>
      </c>
    </row>
    <row r="75" spans="2:7" x14ac:dyDescent="0.25">
      <c r="B75" s="9" t="s">
        <v>179</v>
      </c>
      <c r="C75" s="2" t="s">
        <v>178</v>
      </c>
      <c r="D75" s="2" t="s">
        <v>178</v>
      </c>
      <c r="E75" s="28">
        <v>31472.05</v>
      </c>
      <c r="F75" s="9"/>
      <c r="G75" s="2"/>
    </row>
    <row r="76" spans="2:7" x14ac:dyDescent="0.25">
      <c r="C76" s="2"/>
      <c r="D76" s="2"/>
      <c r="E76" s="27"/>
      <c r="F76" s="9"/>
      <c r="G76" s="2"/>
    </row>
    <row r="77" spans="2:7" x14ac:dyDescent="0.25">
      <c r="B77" s="2" t="s">
        <v>182</v>
      </c>
      <c r="C77" s="2"/>
      <c r="D77" s="2"/>
      <c r="E77" s="28">
        <f>E16+E22+E61+E75</f>
        <v>56272.09</v>
      </c>
      <c r="F77" s="9"/>
      <c r="G77" s="2"/>
    </row>
    <row r="78" spans="2:7" x14ac:dyDescent="0.25">
      <c r="C78" s="2"/>
      <c r="D78" s="2"/>
      <c r="E78" s="27"/>
      <c r="F78" s="9"/>
      <c r="G78" s="2"/>
    </row>
    <row r="79" spans="2:7" x14ac:dyDescent="0.25">
      <c r="B79" s="2" t="s">
        <v>183</v>
      </c>
      <c r="C79" s="2" t="s">
        <v>178</v>
      </c>
      <c r="D79" s="2" t="s">
        <v>178</v>
      </c>
      <c r="E79" s="27">
        <v>506.25</v>
      </c>
      <c r="F79" s="9">
        <v>3224</v>
      </c>
      <c r="G79" s="2" t="s">
        <v>184</v>
      </c>
    </row>
    <row r="80" spans="2:7" x14ac:dyDescent="0.25">
      <c r="B80" s="9" t="s">
        <v>23</v>
      </c>
      <c r="C80" s="2"/>
      <c r="D80" s="2"/>
      <c r="E80" s="28">
        <v>506.25</v>
      </c>
      <c r="F80" s="9"/>
      <c r="G80" s="2"/>
    </row>
    <row r="81" spans="2:7" x14ac:dyDescent="0.25">
      <c r="C81" s="2"/>
      <c r="D81" s="2"/>
      <c r="E81" s="27"/>
      <c r="F81" s="9"/>
      <c r="G81" s="2"/>
    </row>
    <row r="82" spans="2:7" x14ac:dyDescent="0.25">
      <c r="B82" s="2" t="s">
        <v>185</v>
      </c>
      <c r="C82" s="2" t="s">
        <v>178</v>
      </c>
      <c r="D82" s="2" t="s">
        <v>178</v>
      </c>
      <c r="E82" s="27">
        <v>500</v>
      </c>
      <c r="F82" s="9">
        <v>3231</v>
      </c>
      <c r="G82" s="2" t="s">
        <v>79</v>
      </c>
    </row>
    <row r="83" spans="2:7" x14ac:dyDescent="0.25">
      <c r="B83" s="9" t="s">
        <v>23</v>
      </c>
      <c r="C83" s="2"/>
      <c r="D83" s="2"/>
      <c r="E83" s="28">
        <v>500</v>
      </c>
      <c r="F83" s="9"/>
      <c r="G83" s="2"/>
    </row>
    <row r="84" spans="2:7" x14ac:dyDescent="0.25">
      <c r="C84" s="2"/>
      <c r="D84" s="2"/>
      <c r="E84" s="27"/>
      <c r="F84" s="9"/>
      <c r="G84" s="2"/>
    </row>
    <row r="85" spans="2:7" x14ac:dyDescent="0.25">
      <c r="B85" s="2" t="s">
        <v>186</v>
      </c>
      <c r="C85" s="2" t="s">
        <v>178</v>
      </c>
      <c r="D85" s="2" t="s">
        <v>178</v>
      </c>
      <c r="E85" s="27">
        <v>387.5</v>
      </c>
      <c r="F85" s="9">
        <v>3232</v>
      </c>
      <c r="G85" s="2" t="s">
        <v>85</v>
      </c>
    </row>
    <row r="86" spans="2:7" x14ac:dyDescent="0.25">
      <c r="B86" s="9" t="s">
        <v>23</v>
      </c>
      <c r="C86" s="2"/>
      <c r="D86" s="2"/>
      <c r="E86" s="28">
        <v>387.5</v>
      </c>
      <c r="F86" s="9"/>
      <c r="G86" s="2"/>
    </row>
    <row r="87" spans="2:7" x14ac:dyDescent="0.25">
      <c r="C87" s="2"/>
      <c r="D87" s="2"/>
      <c r="E87" s="27"/>
      <c r="F87" s="9"/>
      <c r="G87" s="2"/>
    </row>
    <row r="88" spans="2:7" x14ac:dyDescent="0.25">
      <c r="B88" s="2" t="s">
        <v>187</v>
      </c>
      <c r="C88" s="2" t="s">
        <v>178</v>
      </c>
      <c r="D88" s="2" t="s">
        <v>178</v>
      </c>
      <c r="E88" s="27">
        <v>240</v>
      </c>
      <c r="F88" s="9">
        <v>3235</v>
      </c>
      <c r="G88" s="2" t="s">
        <v>105</v>
      </c>
    </row>
    <row r="89" spans="2:7" x14ac:dyDescent="0.25">
      <c r="B89" s="9" t="s">
        <v>23</v>
      </c>
      <c r="C89" s="2"/>
      <c r="D89" s="2"/>
      <c r="E89" s="28">
        <v>240</v>
      </c>
      <c r="F89" s="9"/>
      <c r="G89" s="2"/>
    </row>
    <row r="90" spans="2:7" x14ac:dyDescent="0.25">
      <c r="C90" s="2"/>
      <c r="D90" s="2"/>
      <c r="E90" s="27"/>
      <c r="F90" s="9"/>
      <c r="G90" s="2"/>
    </row>
    <row r="91" spans="2:7" x14ac:dyDescent="0.25">
      <c r="B91" s="2" t="s">
        <v>188</v>
      </c>
      <c r="C91" s="2" t="s">
        <v>178</v>
      </c>
      <c r="D91" s="2" t="s">
        <v>178</v>
      </c>
      <c r="E91" s="27">
        <v>1094.8</v>
      </c>
      <c r="F91" s="9">
        <v>3237</v>
      </c>
      <c r="G91" s="2" t="s">
        <v>189</v>
      </c>
    </row>
    <row r="92" spans="2:7" x14ac:dyDescent="0.25">
      <c r="B92" s="2" t="s">
        <v>190</v>
      </c>
      <c r="C92" s="2" t="s">
        <v>178</v>
      </c>
      <c r="D92" s="2" t="s">
        <v>178</v>
      </c>
      <c r="E92" s="27">
        <v>1820</v>
      </c>
      <c r="F92" s="9"/>
      <c r="G92" s="2"/>
    </row>
    <row r="93" spans="2:7" x14ac:dyDescent="0.25">
      <c r="B93" s="9" t="s">
        <v>23</v>
      </c>
      <c r="C93" s="2"/>
      <c r="D93" s="2"/>
      <c r="E93" s="28">
        <f>+SUM(E91:E92)</f>
        <v>2914.8</v>
      </c>
      <c r="F93" s="9"/>
      <c r="G93" s="2"/>
    </row>
    <row r="94" spans="2:7" x14ac:dyDescent="0.25">
      <c r="C94" s="2"/>
      <c r="D94" s="2"/>
      <c r="E94" s="27"/>
      <c r="F94" s="9"/>
      <c r="G94" s="2"/>
    </row>
    <row r="95" spans="2:7" x14ac:dyDescent="0.25">
      <c r="B95" s="2" t="s">
        <v>191</v>
      </c>
      <c r="C95" s="2" t="s">
        <v>178</v>
      </c>
      <c r="D95" s="2" t="s">
        <v>178</v>
      </c>
      <c r="E95" s="27">
        <v>272</v>
      </c>
      <c r="F95" s="9">
        <v>3299</v>
      </c>
      <c r="G95" s="2" t="s">
        <v>159</v>
      </c>
    </row>
    <row r="96" spans="2:7" x14ac:dyDescent="0.25">
      <c r="B96" s="2" t="s">
        <v>192</v>
      </c>
      <c r="C96" s="2" t="s">
        <v>178</v>
      </c>
      <c r="D96" s="2" t="s">
        <v>178</v>
      </c>
      <c r="E96" s="27">
        <v>9350</v>
      </c>
      <c r="F96" s="9"/>
      <c r="G96" s="2"/>
    </row>
    <row r="97" spans="2:7" x14ac:dyDescent="0.25">
      <c r="B97" s="9" t="s">
        <v>23</v>
      </c>
      <c r="C97" s="2"/>
      <c r="D97" s="2"/>
      <c r="E97" s="28">
        <f>+SUM(E95:E96)</f>
        <v>9622</v>
      </c>
      <c r="F97" s="9"/>
      <c r="G97" s="2"/>
    </row>
    <row r="98" spans="2:7" x14ac:dyDescent="0.25">
      <c r="C98" s="2"/>
      <c r="D98" s="2"/>
      <c r="E98" s="27"/>
      <c r="F98" s="9"/>
      <c r="G98" s="2"/>
    </row>
    <row r="99" spans="2:7" x14ac:dyDescent="0.25">
      <c r="C99" s="2"/>
      <c r="D99" s="2"/>
      <c r="E99" s="27"/>
      <c r="F99" s="9"/>
      <c r="G99" s="2"/>
    </row>
    <row r="100" spans="2:7" x14ac:dyDescent="0.25">
      <c r="C100" s="2"/>
      <c r="D100" s="2"/>
      <c r="E100" s="27"/>
      <c r="F100" s="9"/>
      <c r="G100" s="2"/>
    </row>
    <row r="101" spans="2:7" x14ac:dyDescent="0.25">
      <c r="C101" s="2"/>
      <c r="D101" s="2"/>
      <c r="E101" s="27"/>
      <c r="F101" s="9"/>
      <c r="G101" s="2"/>
    </row>
    <row r="102" spans="2:7" x14ac:dyDescent="0.25">
      <c r="C102" s="2"/>
      <c r="D102" s="2"/>
      <c r="E102" s="27"/>
      <c r="F102" s="9"/>
      <c r="G102" s="2"/>
    </row>
    <row r="103" spans="2:7" x14ac:dyDescent="0.25">
      <c r="C103" s="2"/>
      <c r="D103" s="2"/>
      <c r="E103" s="27"/>
      <c r="F103" s="9"/>
      <c r="G103" s="2"/>
    </row>
    <row r="104" spans="2:7" x14ac:dyDescent="0.25">
      <c r="C104" s="2"/>
      <c r="D104" s="2"/>
      <c r="E104" s="27"/>
      <c r="F104" s="9"/>
      <c r="G104" s="2"/>
    </row>
    <row r="105" spans="2:7" x14ac:dyDescent="0.25">
      <c r="C105" s="2"/>
      <c r="D105" s="2"/>
      <c r="E105" s="27"/>
      <c r="F105" s="9"/>
      <c r="G105" s="2"/>
    </row>
    <row r="106" spans="2:7" x14ac:dyDescent="0.25">
      <c r="C106" s="2"/>
      <c r="D106" s="2"/>
      <c r="E106" s="27"/>
      <c r="F106" s="9"/>
      <c r="G106" s="2"/>
    </row>
    <row r="107" spans="2:7" x14ac:dyDescent="0.25">
      <c r="C107" s="2"/>
      <c r="D107" s="2"/>
      <c r="E107" s="27"/>
      <c r="F107" s="9"/>
      <c r="G107" s="2"/>
    </row>
    <row r="108" spans="2:7" x14ac:dyDescent="0.25">
      <c r="C108" s="2"/>
      <c r="D108" s="2"/>
      <c r="E108" s="27"/>
      <c r="F108" s="9"/>
      <c r="G108" s="2"/>
    </row>
    <row r="109" spans="2:7" x14ac:dyDescent="0.25">
      <c r="C109" s="2"/>
      <c r="D109" s="2"/>
      <c r="E109" s="27"/>
      <c r="F109" s="9"/>
      <c r="G109" s="2"/>
    </row>
    <row r="110" spans="2:7" x14ac:dyDescent="0.25">
      <c r="C110" s="2"/>
      <c r="D110" s="2"/>
      <c r="E110" s="27"/>
      <c r="F110" s="9"/>
      <c r="G110" s="2"/>
    </row>
    <row r="111" spans="2:7" x14ac:dyDescent="0.25">
      <c r="C111" s="2"/>
      <c r="D111" s="2"/>
      <c r="E111" s="27"/>
      <c r="F111" s="9"/>
      <c r="G111" s="2"/>
    </row>
    <row r="112" spans="2:7" x14ac:dyDescent="0.25">
      <c r="C112" s="2"/>
      <c r="D112" s="2"/>
      <c r="E112" s="27"/>
      <c r="F112" s="9"/>
      <c r="G112" s="2"/>
    </row>
    <row r="113" spans="3:7" x14ac:dyDescent="0.25">
      <c r="C113" s="2"/>
      <c r="D113" s="2"/>
      <c r="E113" s="27"/>
      <c r="F113" s="9"/>
      <c r="G113" s="2"/>
    </row>
    <row r="114" spans="3:7" x14ac:dyDescent="0.25">
      <c r="C114" s="2"/>
      <c r="D114" s="2"/>
      <c r="E114" s="27"/>
      <c r="F114" s="9"/>
      <c r="G114" s="2"/>
    </row>
    <row r="115" spans="3:7" x14ac:dyDescent="0.25">
      <c r="C115" s="2"/>
      <c r="D115" s="2"/>
      <c r="E115" s="27"/>
      <c r="F115" s="9"/>
      <c r="G115" s="2"/>
    </row>
    <row r="116" spans="3:7" x14ac:dyDescent="0.25">
      <c r="C116" s="2"/>
      <c r="D116" s="2"/>
      <c r="E116" s="27"/>
      <c r="F116" s="9"/>
      <c r="G116" s="2"/>
    </row>
    <row r="117" spans="3:7" x14ac:dyDescent="0.25">
      <c r="C117" s="2"/>
      <c r="D117" s="2"/>
      <c r="E117" s="27"/>
      <c r="F117" s="9"/>
      <c r="G117" s="2"/>
    </row>
    <row r="118" spans="3:7" x14ac:dyDescent="0.25">
      <c r="C118" s="2"/>
      <c r="D118" s="2"/>
      <c r="E118" s="27"/>
      <c r="F118" s="9"/>
      <c r="G118" s="2"/>
    </row>
    <row r="119" spans="3:7" x14ac:dyDescent="0.25">
      <c r="C119" s="2"/>
      <c r="D119" s="2"/>
      <c r="E119" s="27"/>
      <c r="F119" s="9"/>
      <c r="G119" s="2"/>
    </row>
    <row r="120" spans="3:7" x14ac:dyDescent="0.25">
      <c r="C120" s="2"/>
      <c r="D120" s="2"/>
      <c r="E120" s="27"/>
      <c r="F120" s="9"/>
      <c r="G120" s="2"/>
    </row>
    <row r="121" spans="3:7" x14ac:dyDescent="0.25">
      <c r="C121" s="2"/>
      <c r="D121" s="2"/>
      <c r="E121" s="27"/>
      <c r="F121" s="9"/>
      <c r="G121" s="2"/>
    </row>
    <row r="122" spans="3:7" x14ac:dyDescent="0.25">
      <c r="C122" s="2"/>
      <c r="D122" s="2"/>
      <c r="E122" s="27"/>
      <c r="F122" s="9"/>
      <c r="G122" s="2"/>
    </row>
    <row r="123" spans="3:7" x14ac:dyDescent="0.25">
      <c r="C123" s="2"/>
      <c r="D123" s="2"/>
      <c r="E123" s="27"/>
      <c r="F123" s="9"/>
      <c r="G123" s="2"/>
    </row>
    <row r="124" spans="3:7" x14ac:dyDescent="0.25">
      <c r="C124" s="2"/>
      <c r="D124" s="2"/>
      <c r="E124" s="27"/>
      <c r="F124" s="9"/>
      <c r="G124" s="2"/>
    </row>
    <row r="125" spans="3:7" x14ac:dyDescent="0.25">
      <c r="C125" s="2"/>
      <c r="D125" s="2"/>
      <c r="E125" s="27"/>
      <c r="F125" s="9"/>
      <c r="G125" s="2"/>
    </row>
    <row r="126" spans="3:7" x14ac:dyDescent="0.25">
      <c r="C126" s="2"/>
      <c r="D126" s="2"/>
      <c r="E126" s="27"/>
      <c r="F126" s="9"/>
      <c r="G126" s="2"/>
    </row>
    <row r="127" spans="3:7" x14ac:dyDescent="0.25">
      <c r="C127" s="2"/>
      <c r="D127" s="2"/>
      <c r="E127" s="27"/>
      <c r="F127" s="9"/>
      <c r="G127" s="2"/>
    </row>
    <row r="128" spans="3:7" x14ac:dyDescent="0.25">
      <c r="C128" s="2"/>
      <c r="D128" s="2"/>
      <c r="E128" s="27"/>
      <c r="F128" s="9"/>
      <c r="G128" s="2"/>
    </row>
    <row r="129" spans="3:7" x14ac:dyDescent="0.25">
      <c r="C129" s="2"/>
      <c r="D129" s="2"/>
      <c r="E129" s="27"/>
      <c r="F129" s="9"/>
      <c r="G129" s="2"/>
    </row>
    <row r="130" spans="3:7" x14ac:dyDescent="0.25">
      <c r="C130" s="2"/>
      <c r="D130" s="2"/>
      <c r="E130" s="27"/>
      <c r="F130" s="9"/>
      <c r="G130" s="2"/>
    </row>
    <row r="131" spans="3:7" x14ac:dyDescent="0.25">
      <c r="C131" s="2"/>
      <c r="D131" s="2"/>
      <c r="E131" s="27"/>
      <c r="F131" s="9"/>
      <c r="G131" s="2"/>
    </row>
    <row r="132" spans="3:7" x14ac:dyDescent="0.25">
      <c r="C132" s="2"/>
      <c r="D132" s="2"/>
      <c r="E132" s="27"/>
      <c r="F132" s="9"/>
      <c r="G132" s="2"/>
    </row>
    <row r="133" spans="3:7" x14ac:dyDescent="0.25">
      <c r="C133" s="2"/>
      <c r="D133" s="2"/>
      <c r="E133" s="27"/>
      <c r="F133" s="9"/>
      <c r="G133" s="2"/>
    </row>
    <row r="134" spans="3:7" x14ac:dyDescent="0.25">
      <c r="C134" s="2"/>
      <c r="D134" s="2"/>
      <c r="E134" s="27"/>
      <c r="F134" s="9"/>
      <c r="G134" s="2"/>
    </row>
    <row r="135" spans="3:7" x14ac:dyDescent="0.25">
      <c r="C135" s="2"/>
      <c r="D135" s="2"/>
      <c r="E135" s="27"/>
      <c r="F135" s="9"/>
      <c r="G135" s="2"/>
    </row>
    <row r="136" spans="3:7" x14ac:dyDescent="0.25">
      <c r="C136" s="2"/>
      <c r="D136" s="2"/>
      <c r="E136" s="27"/>
      <c r="F136" s="9"/>
      <c r="G136" s="2"/>
    </row>
    <row r="137" spans="3:7" x14ac:dyDescent="0.25">
      <c r="C137" s="2"/>
      <c r="D137" s="2"/>
      <c r="E137" s="27"/>
      <c r="F137" s="9"/>
      <c r="G137" s="2"/>
    </row>
    <row r="138" spans="3:7" x14ac:dyDescent="0.25">
      <c r="C138" s="2"/>
      <c r="D138" s="2"/>
      <c r="E138" s="27"/>
      <c r="F138" s="9"/>
      <c r="G138" s="2"/>
    </row>
    <row r="139" spans="3:7" x14ac:dyDescent="0.25">
      <c r="C139" s="2"/>
      <c r="D139" s="2"/>
      <c r="E139" s="27"/>
      <c r="F139" s="9"/>
      <c r="G139" s="2"/>
    </row>
    <row r="140" spans="3:7" x14ac:dyDescent="0.25">
      <c r="C140" s="2"/>
      <c r="D140" s="2"/>
      <c r="E140" s="27"/>
      <c r="F140" s="9"/>
      <c r="G140" s="2"/>
    </row>
    <row r="141" spans="3:7" x14ac:dyDescent="0.25">
      <c r="C141" s="2"/>
      <c r="D141" s="2"/>
      <c r="E141" s="27"/>
      <c r="F141" s="9"/>
      <c r="G141" s="2"/>
    </row>
    <row r="142" spans="3:7" x14ac:dyDescent="0.25">
      <c r="C142" s="2"/>
      <c r="D142" s="2"/>
      <c r="E142" s="27"/>
      <c r="F142" s="9"/>
      <c r="G142" s="2"/>
    </row>
    <row r="143" spans="3:7" x14ac:dyDescent="0.25">
      <c r="C143" s="2"/>
      <c r="D143" s="2"/>
      <c r="E143" s="27"/>
      <c r="F143" s="9"/>
      <c r="G143" s="2"/>
    </row>
    <row r="144" spans="3:7" x14ac:dyDescent="0.25">
      <c r="C144" s="2"/>
      <c r="D144" s="2"/>
      <c r="E144" s="27"/>
      <c r="F144" s="9"/>
      <c r="G144" s="2"/>
    </row>
    <row r="145" spans="3:7" x14ac:dyDescent="0.25">
      <c r="C145" s="2"/>
      <c r="D145" s="2"/>
      <c r="E145" s="27"/>
      <c r="F145" s="9"/>
      <c r="G145" s="2"/>
    </row>
    <row r="146" spans="3:7" x14ac:dyDescent="0.25">
      <c r="C146" s="2"/>
      <c r="D146" s="2"/>
      <c r="E146" s="27"/>
      <c r="F146" s="9"/>
      <c r="G146" s="2"/>
    </row>
    <row r="147" spans="3:7" x14ac:dyDescent="0.25">
      <c r="C147" s="2"/>
      <c r="D147" s="2"/>
      <c r="E147" s="27"/>
      <c r="F147" s="9"/>
      <c r="G147" s="2"/>
    </row>
    <row r="148" spans="3:7" x14ac:dyDescent="0.25">
      <c r="C148" s="2"/>
      <c r="D148" s="2"/>
      <c r="E148" s="27"/>
      <c r="F148" s="9"/>
      <c r="G148" s="2"/>
    </row>
    <row r="149" spans="3:7" x14ac:dyDescent="0.25">
      <c r="C149" s="2"/>
      <c r="D149" s="2"/>
      <c r="E149" s="27"/>
      <c r="F149" s="9"/>
      <c r="G149" s="2"/>
    </row>
    <row r="150" spans="3:7" x14ac:dyDescent="0.25">
      <c r="C150" s="2"/>
      <c r="D150" s="2"/>
      <c r="E150" s="27"/>
      <c r="F150" s="9"/>
      <c r="G150" s="2"/>
    </row>
    <row r="151" spans="3:7" x14ac:dyDescent="0.25">
      <c r="C151" s="2"/>
      <c r="D151" s="2"/>
      <c r="E151" s="27"/>
      <c r="F151" s="9"/>
      <c r="G151" s="2"/>
    </row>
    <row r="152" spans="3:7" x14ac:dyDescent="0.25">
      <c r="C152" s="2"/>
      <c r="D152" s="2"/>
      <c r="E152" s="27"/>
      <c r="F152" s="9"/>
      <c r="G152" s="2"/>
    </row>
    <row r="153" spans="3:7" x14ac:dyDescent="0.25">
      <c r="C153" s="2"/>
      <c r="D153" s="2"/>
      <c r="E153" s="27"/>
      <c r="F153" s="9"/>
      <c r="G153" s="2"/>
    </row>
    <row r="154" spans="3:7" x14ac:dyDescent="0.25">
      <c r="C154" s="2"/>
      <c r="D154" s="2"/>
      <c r="E154" s="27"/>
      <c r="F154" s="9"/>
      <c r="G154" s="2"/>
    </row>
    <row r="155" spans="3:7" x14ac:dyDescent="0.25">
      <c r="C155" s="2"/>
      <c r="D155" s="2"/>
      <c r="E155" s="27"/>
      <c r="F155" s="9"/>
      <c r="G155" s="2"/>
    </row>
    <row r="156" spans="3:7" x14ac:dyDescent="0.25">
      <c r="C156" s="2"/>
      <c r="D156" s="2"/>
      <c r="E156" s="27"/>
      <c r="F156" s="9"/>
      <c r="G156" s="2"/>
    </row>
    <row r="157" spans="3:7" x14ac:dyDescent="0.25">
      <c r="C157" s="2"/>
      <c r="D157" s="2"/>
      <c r="E157" s="27"/>
      <c r="F157" s="9"/>
      <c r="G157" s="2"/>
    </row>
    <row r="158" spans="3:7" x14ac:dyDescent="0.25">
      <c r="C158" s="2"/>
      <c r="D158" s="2"/>
      <c r="E158" s="27"/>
      <c r="F158" s="9"/>
      <c r="G158" s="2"/>
    </row>
    <row r="159" spans="3:7" x14ac:dyDescent="0.25">
      <c r="C159" s="2"/>
      <c r="D159" s="2"/>
      <c r="E159" s="27"/>
      <c r="F159" s="9"/>
      <c r="G159" s="2"/>
    </row>
    <row r="160" spans="3:7" x14ac:dyDescent="0.25">
      <c r="C160" s="2"/>
      <c r="D160" s="2"/>
      <c r="E160" s="27"/>
      <c r="F160" s="9"/>
      <c r="G160" s="2"/>
    </row>
    <row r="161" spans="3:7" x14ac:dyDescent="0.25">
      <c r="C161" s="2"/>
      <c r="D161" s="2"/>
      <c r="E161" s="27"/>
      <c r="F161" s="9"/>
      <c r="G161" s="2"/>
    </row>
    <row r="162" spans="3:7" x14ac:dyDescent="0.25">
      <c r="C162" s="2"/>
      <c r="D162" s="2"/>
      <c r="E162" s="27"/>
      <c r="F162" s="9"/>
      <c r="G162" s="2"/>
    </row>
    <row r="163" spans="3:7" x14ac:dyDescent="0.25">
      <c r="C163" s="2"/>
      <c r="D163" s="2"/>
      <c r="E163" s="27"/>
      <c r="F163" s="9"/>
      <c r="G163" s="2"/>
    </row>
    <row r="164" spans="3:7" x14ac:dyDescent="0.25">
      <c r="C164" s="2"/>
      <c r="D164" s="2"/>
      <c r="E164" s="27"/>
      <c r="F164" s="9"/>
      <c r="G164" s="2"/>
    </row>
    <row r="165" spans="3:7" x14ac:dyDescent="0.25">
      <c r="C165" s="2"/>
      <c r="D165" s="2"/>
      <c r="E165" s="27"/>
      <c r="F165" s="9"/>
      <c r="G165" s="2"/>
    </row>
    <row r="166" spans="3:7" x14ac:dyDescent="0.25">
      <c r="C166" s="2"/>
      <c r="D166" s="2"/>
      <c r="E166" s="27"/>
      <c r="F166" s="9"/>
      <c r="G166" s="2"/>
    </row>
    <row r="167" spans="3:7" x14ac:dyDescent="0.25">
      <c r="C167" s="2"/>
      <c r="D167" s="2"/>
      <c r="E167" s="27"/>
      <c r="F167" s="9"/>
      <c r="G167" s="2"/>
    </row>
    <row r="168" spans="3:7" x14ac:dyDescent="0.25">
      <c r="C168" s="2"/>
      <c r="D168" s="2"/>
      <c r="E168" s="27"/>
      <c r="F168" s="9"/>
      <c r="G168" s="2"/>
    </row>
    <row r="169" spans="3:7" x14ac:dyDescent="0.25">
      <c r="C169" s="2"/>
      <c r="D169" s="2"/>
      <c r="E169" s="27"/>
      <c r="F169" s="9"/>
      <c r="G169" s="2"/>
    </row>
    <row r="170" spans="3:7" x14ac:dyDescent="0.25">
      <c r="C170" s="2"/>
      <c r="D170" s="2"/>
      <c r="E170" s="27"/>
      <c r="F170" s="9"/>
      <c r="G170" s="2"/>
    </row>
    <row r="171" spans="3:7" x14ac:dyDescent="0.25">
      <c r="C171" s="2"/>
      <c r="D171" s="2"/>
      <c r="E171" s="27"/>
      <c r="F171" s="9"/>
      <c r="G171" s="2"/>
    </row>
    <row r="172" spans="3:7" x14ac:dyDescent="0.25">
      <c r="C172" s="2"/>
      <c r="D172" s="2"/>
      <c r="E172" s="27"/>
      <c r="F172" s="9"/>
      <c r="G172" s="2"/>
    </row>
    <row r="173" spans="3:7" x14ac:dyDescent="0.25">
      <c r="C173" s="2"/>
      <c r="D173" s="2"/>
      <c r="E173" s="27"/>
      <c r="F173" s="9"/>
      <c r="G173" s="2"/>
    </row>
    <row r="174" spans="3:7" x14ac:dyDescent="0.25">
      <c r="C174" s="2"/>
      <c r="D174" s="2"/>
      <c r="E174" s="27"/>
      <c r="F174" s="9"/>
      <c r="G174" s="2"/>
    </row>
    <row r="175" spans="3:7" x14ac:dyDescent="0.25">
      <c r="C175" s="2"/>
      <c r="D175" s="2"/>
      <c r="E175" s="27"/>
      <c r="F175" s="9"/>
      <c r="G175" s="2"/>
    </row>
    <row r="176" spans="3:7" x14ac:dyDescent="0.25">
      <c r="C176" s="2"/>
      <c r="D176" s="2"/>
      <c r="E176" s="27"/>
      <c r="F176" s="9"/>
      <c r="G176" s="2"/>
    </row>
    <row r="177" spans="3:7" x14ac:dyDescent="0.25">
      <c r="C177" s="2"/>
      <c r="D177" s="2"/>
      <c r="E177" s="27"/>
      <c r="F177" s="9"/>
      <c r="G177" s="2"/>
    </row>
    <row r="178" spans="3:7" x14ac:dyDescent="0.25">
      <c r="C178" s="2"/>
      <c r="D178" s="2"/>
      <c r="E178" s="27"/>
      <c r="F178" s="9"/>
      <c r="G178" s="2"/>
    </row>
    <row r="179" spans="3:7" x14ac:dyDescent="0.25">
      <c r="C179" s="2"/>
      <c r="D179" s="2"/>
      <c r="E179" s="27"/>
      <c r="F179" s="9"/>
      <c r="G179" s="2"/>
    </row>
    <row r="180" spans="3:7" x14ac:dyDescent="0.25">
      <c r="C180" s="2"/>
      <c r="D180" s="2"/>
      <c r="E180" s="27"/>
      <c r="F180" s="9"/>
      <c r="G180" s="2"/>
    </row>
    <row r="181" spans="3:7" x14ac:dyDescent="0.25">
      <c r="C181" s="2"/>
      <c r="D181" s="2"/>
      <c r="E181" s="27"/>
      <c r="F181" s="9"/>
      <c r="G181" s="2"/>
    </row>
    <row r="182" spans="3:7" x14ac:dyDescent="0.25">
      <c r="C182" s="2"/>
      <c r="D182" s="2"/>
      <c r="E182" s="27"/>
      <c r="F182" s="9"/>
      <c r="G182" s="2"/>
    </row>
    <row r="183" spans="3:7" x14ac:dyDescent="0.25">
      <c r="C183" s="2"/>
      <c r="D183" s="2"/>
      <c r="E183" s="27"/>
      <c r="F183" s="9"/>
      <c r="G183" s="2"/>
    </row>
    <row r="184" spans="3:7" x14ac:dyDescent="0.25">
      <c r="C184" s="2"/>
      <c r="D184" s="2"/>
      <c r="E184" s="27"/>
      <c r="F184" s="9"/>
      <c r="G184" s="2"/>
    </row>
    <row r="185" spans="3:7" x14ac:dyDescent="0.25">
      <c r="C185" s="2"/>
      <c r="D185" s="2"/>
      <c r="E185" s="27"/>
      <c r="F185" s="9"/>
      <c r="G185" s="2"/>
    </row>
    <row r="186" spans="3:7" x14ac:dyDescent="0.25">
      <c r="C186" s="2"/>
      <c r="D186" s="2"/>
      <c r="E186" s="27"/>
      <c r="F186" s="9"/>
      <c r="G186" s="2"/>
    </row>
    <row r="187" spans="3:7" x14ac:dyDescent="0.25">
      <c r="C187" s="2"/>
      <c r="D187" s="2"/>
      <c r="E187" s="27"/>
      <c r="F187" s="9"/>
      <c r="G187" s="2"/>
    </row>
    <row r="188" spans="3:7" x14ac:dyDescent="0.25">
      <c r="C188" s="2"/>
      <c r="D188" s="2"/>
      <c r="E188" s="27"/>
      <c r="F188" s="9"/>
      <c r="G188" s="2"/>
    </row>
    <row r="189" spans="3:7" x14ac:dyDescent="0.25">
      <c r="C189" s="2"/>
      <c r="D189" s="2"/>
      <c r="E189" s="27"/>
      <c r="F189" s="9"/>
      <c r="G189" s="2"/>
    </row>
    <row r="190" spans="3:7" x14ac:dyDescent="0.25">
      <c r="C190" s="2"/>
      <c r="D190" s="2"/>
      <c r="E190" s="27"/>
      <c r="F190" s="9"/>
      <c r="G190" s="2"/>
    </row>
    <row r="191" spans="3:7" x14ac:dyDescent="0.25">
      <c r="C191" s="2"/>
      <c r="D191" s="2"/>
      <c r="E191" s="27"/>
      <c r="F191" s="9"/>
      <c r="G191" s="2"/>
    </row>
    <row r="192" spans="3:7" x14ac:dyDescent="0.25">
      <c r="C192" s="2"/>
      <c r="D192" s="2"/>
      <c r="E192" s="27"/>
      <c r="F192" s="9"/>
      <c r="G192" s="2"/>
    </row>
    <row r="193" spans="3:7" x14ac:dyDescent="0.25">
      <c r="C193" s="2"/>
      <c r="D193" s="2"/>
      <c r="E193" s="27"/>
      <c r="F193" s="9"/>
      <c r="G193" s="2"/>
    </row>
    <row r="194" spans="3:7" x14ac:dyDescent="0.25">
      <c r="C194" s="2"/>
      <c r="D194" s="2"/>
      <c r="E194" s="27"/>
      <c r="F194" s="9"/>
      <c r="G194" s="2"/>
    </row>
    <row r="195" spans="3:7" x14ac:dyDescent="0.25">
      <c r="C195" s="2"/>
      <c r="D195" s="2"/>
      <c r="E195" s="27"/>
      <c r="F195" s="9"/>
      <c r="G195" s="2"/>
    </row>
    <row r="196" spans="3:7" x14ac:dyDescent="0.25">
      <c r="C196" s="2"/>
      <c r="D196" s="2"/>
      <c r="E196" s="27"/>
      <c r="F196" s="9"/>
      <c r="G196" s="2"/>
    </row>
    <row r="197" spans="3:7" x14ac:dyDescent="0.25">
      <c r="C197" s="2"/>
      <c r="D197" s="2"/>
      <c r="E197" s="27"/>
      <c r="F197" s="9"/>
      <c r="G197" s="2"/>
    </row>
    <row r="198" spans="3:7" x14ac:dyDescent="0.25">
      <c r="C198" s="2"/>
      <c r="D198" s="2"/>
      <c r="E198" s="27"/>
      <c r="F198" s="9"/>
      <c r="G198" s="2"/>
    </row>
    <row r="199" spans="3:7" x14ac:dyDescent="0.25">
      <c r="C199" s="2"/>
      <c r="D199" s="2"/>
      <c r="E199" s="27"/>
      <c r="F199" s="9"/>
      <c r="G199" s="2"/>
    </row>
    <row r="200" spans="3:7" x14ac:dyDescent="0.25">
      <c r="C200" s="2"/>
      <c r="D200" s="2"/>
      <c r="E200" s="27"/>
      <c r="F200" s="9"/>
      <c r="G200" s="2"/>
    </row>
    <row r="201" spans="3:7" x14ac:dyDescent="0.25">
      <c r="C201" s="2"/>
      <c r="D201" s="2"/>
      <c r="E201" s="27"/>
      <c r="F201" s="9"/>
      <c r="G201" s="2"/>
    </row>
    <row r="202" spans="3:7" x14ac:dyDescent="0.25">
      <c r="C202" s="2"/>
      <c r="D202" s="2"/>
      <c r="E202" s="27"/>
      <c r="F202" s="9"/>
      <c r="G202" s="2"/>
    </row>
    <row r="203" spans="3:7" x14ac:dyDescent="0.25">
      <c r="C203" s="2"/>
      <c r="D203" s="2"/>
      <c r="E203" s="27"/>
    </row>
    <row r="204" spans="3:7" x14ac:dyDescent="0.25">
      <c r="C204" s="2"/>
      <c r="D204" s="2"/>
      <c r="E204" s="27"/>
    </row>
    <row r="205" spans="3:7" x14ac:dyDescent="0.25">
      <c r="C205" s="2"/>
      <c r="D205" s="2"/>
      <c r="E205" s="27"/>
    </row>
    <row r="206" spans="3:7" x14ac:dyDescent="0.25">
      <c r="C206" s="2"/>
      <c r="D206" s="2"/>
      <c r="E206" s="27"/>
    </row>
    <row r="207" spans="3:7" x14ac:dyDescent="0.25">
      <c r="C207" s="2"/>
      <c r="D207" s="2"/>
      <c r="E207" s="27"/>
    </row>
    <row r="208" spans="3:7" x14ac:dyDescent="0.25">
      <c r="C208" s="2"/>
      <c r="D208" s="2"/>
      <c r="E208" s="27"/>
    </row>
    <row r="209" spans="3:5" x14ac:dyDescent="0.25">
      <c r="C209" s="2" t="s">
        <v>178</v>
      </c>
      <c r="D209" s="2" t="s">
        <v>178</v>
      </c>
      <c r="E209" s="27"/>
    </row>
    <row r="210" spans="3:5" x14ac:dyDescent="0.25">
      <c r="C210" s="2" t="s">
        <v>178</v>
      </c>
      <c r="D210" s="2" t="s">
        <v>178</v>
      </c>
      <c r="E210" s="27"/>
    </row>
    <row r="211" spans="3:5" x14ac:dyDescent="0.25">
      <c r="C211" s="2" t="s">
        <v>178</v>
      </c>
      <c r="D211" s="2" t="s">
        <v>178</v>
      </c>
      <c r="E211" s="27"/>
    </row>
    <row r="212" spans="3:5" x14ac:dyDescent="0.25">
      <c r="C212" s="2" t="s">
        <v>178</v>
      </c>
      <c r="D212" s="2" t="s">
        <v>178</v>
      </c>
      <c r="E212" s="27"/>
    </row>
    <row r="213" spans="3:5" x14ac:dyDescent="0.25">
      <c r="C213" s="2" t="s">
        <v>178</v>
      </c>
      <c r="D213" s="2" t="s">
        <v>178</v>
      </c>
      <c r="E213" s="27"/>
    </row>
    <row r="214" spans="3:5" x14ac:dyDescent="0.25">
      <c r="C214" s="2" t="s">
        <v>178</v>
      </c>
      <c r="D214" s="2" t="s">
        <v>178</v>
      </c>
      <c r="E214" s="27"/>
    </row>
  </sheetData>
  <autoFilter ref="B5:G63" xr:uid="{40D878E5-EE2B-4B57-A061-DF7B5BC2ED39}"/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653D1-0970-45DD-9A96-5BAFE32E3A01}">
  <sheetPr>
    <pageSetUpPr fitToPage="1"/>
  </sheetPr>
  <dimension ref="A1:G50"/>
  <sheetViews>
    <sheetView workbookViewId="0">
      <selection activeCell="D10" sqref="D10"/>
    </sheetView>
  </sheetViews>
  <sheetFormatPr defaultRowHeight="15" x14ac:dyDescent="0.25"/>
  <cols>
    <col min="2" max="2" width="43.5703125" customWidth="1"/>
    <col min="3" max="3" width="26.85546875" customWidth="1"/>
    <col min="4" max="4" width="40.85546875" customWidth="1"/>
    <col min="5" max="5" width="17.140625" style="23" customWidth="1"/>
    <col min="6" max="6" width="11.28515625" customWidth="1"/>
    <col min="7" max="7" width="72.28515625" customWidth="1"/>
  </cols>
  <sheetData>
    <row r="1" spans="1:7" ht="18.75" x14ac:dyDescent="0.3">
      <c r="B1" s="6" t="s">
        <v>0</v>
      </c>
      <c r="C1" s="6" t="s">
        <v>1</v>
      </c>
    </row>
    <row r="3" spans="1:7" ht="15.75" x14ac:dyDescent="0.25">
      <c r="B3" s="7" t="s">
        <v>2</v>
      </c>
      <c r="C3" s="7"/>
      <c r="D3" s="7" t="s">
        <v>4</v>
      </c>
      <c r="E3" s="24"/>
      <c r="F3" s="7">
        <v>2024</v>
      </c>
    </row>
    <row r="4" spans="1:7" x14ac:dyDescent="0.25">
      <c r="G4" s="8" t="s">
        <v>5</v>
      </c>
    </row>
    <row r="5" spans="1:7" s="1" customFormat="1" ht="90.75" customHeight="1" x14ac:dyDescent="0.25">
      <c r="A5"/>
      <c r="B5" s="5" t="s">
        <v>193</v>
      </c>
      <c r="C5" s="5" t="s">
        <v>7</v>
      </c>
      <c r="D5" s="5" t="s">
        <v>8</v>
      </c>
      <c r="E5" s="25" t="s">
        <v>9</v>
      </c>
      <c r="F5" s="5" t="s">
        <v>10</v>
      </c>
      <c r="G5" s="5" t="s">
        <v>11</v>
      </c>
    </row>
    <row r="6" spans="1:7" ht="15.75" x14ac:dyDescent="0.25">
      <c r="B6" s="17" t="s">
        <v>1</v>
      </c>
      <c r="C6" s="16"/>
      <c r="D6" s="2"/>
      <c r="E6" s="62">
        <v>514238.04</v>
      </c>
      <c r="F6" s="2">
        <v>3111</v>
      </c>
      <c r="G6" s="2" t="s">
        <v>194</v>
      </c>
    </row>
    <row r="7" spans="1:7" x14ac:dyDescent="0.25">
      <c r="B7" s="4"/>
      <c r="C7" s="2"/>
      <c r="D7" s="2"/>
      <c r="E7" s="64">
        <v>21315.87</v>
      </c>
      <c r="F7" s="2">
        <v>3121</v>
      </c>
      <c r="G7" s="2" t="s">
        <v>195</v>
      </c>
    </row>
    <row r="8" spans="1:7" x14ac:dyDescent="0.25">
      <c r="B8" s="2"/>
      <c r="C8" s="3"/>
      <c r="D8" s="2"/>
      <c r="E8" s="62">
        <v>83732.14</v>
      </c>
      <c r="F8" s="2">
        <v>3132</v>
      </c>
      <c r="G8" s="2" t="s">
        <v>196</v>
      </c>
    </row>
    <row r="9" spans="1:7" x14ac:dyDescent="0.25">
      <c r="B9" s="4"/>
      <c r="C9" s="2"/>
      <c r="D9" s="2"/>
      <c r="E9" s="63">
        <v>68.900000000000006</v>
      </c>
      <c r="F9" s="2">
        <v>3133</v>
      </c>
      <c r="G9" s="2" t="s">
        <v>197</v>
      </c>
    </row>
    <row r="10" spans="1:7" x14ac:dyDescent="0.25">
      <c r="B10" s="2"/>
      <c r="C10" s="3"/>
      <c r="D10" s="2"/>
      <c r="E10" s="64">
        <v>4545.3100000000004</v>
      </c>
      <c r="F10" s="2">
        <v>3211</v>
      </c>
      <c r="G10" s="2" t="s">
        <v>198</v>
      </c>
    </row>
    <row r="11" spans="1:7" x14ac:dyDescent="0.25">
      <c r="B11" s="4"/>
      <c r="C11" s="2"/>
      <c r="D11" s="2"/>
      <c r="E11" s="61">
        <v>11734.25</v>
      </c>
      <c r="F11" s="2">
        <v>3212</v>
      </c>
      <c r="G11" s="2" t="s">
        <v>199</v>
      </c>
    </row>
    <row r="12" spans="1:7" x14ac:dyDescent="0.25">
      <c r="B12" s="4" t="s">
        <v>200</v>
      </c>
      <c r="C12" s="2"/>
      <c r="D12" s="2"/>
      <c r="E12" s="51">
        <f>SUM(E6:E11)</f>
        <v>635634.51000000013</v>
      </c>
      <c r="F12" s="2"/>
      <c r="G12" s="2"/>
    </row>
    <row r="13" spans="1:7" ht="15.75" x14ac:dyDescent="0.25">
      <c r="B13" s="17" t="s">
        <v>1</v>
      </c>
      <c r="C13" s="3"/>
      <c r="D13" s="2"/>
      <c r="E13" s="27" t="s">
        <v>201</v>
      </c>
      <c r="F13" s="2">
        <v>3291</v>
      </c>
      <c r="G13" s="2" t="s">
        <v>202</v>
      </c>
    </row>
    <row r="14" spans="1:7" x14ac:dyDescent="0.25">
      <c r="B14" s="9" t="s">
        <v>200</v>
      </c>
      <c r="C14" s="3"/>
      <c r="D14" s="2"/>
      <c r="E14" s="28" t="s">
        <v>201</v>
      </c>
      <c r="F14" s="2"/>
      <c r="G14" s="2"/>
    </row>
    <row r="15" spans="1:7" ht="15.75" x14ac:dyDescent="0.25">
      <c r="B15" s="17" t="s">
        <v>1</v>
      </c>
      <c r="C15" s="2"/>
      <c r="D15" s="2"/>
      <c r="E15" s="27" t="s">
        <v>203</v>
      </c>
      <c r="F15" s="2">
        <v>3721</v>
      </c>
      <c r="G15" s="2" t="s">
        <v>204</v>
      </c>
    </row>
    <row r="16" spans="1:7" x14ac:dyDescent="0.25">
      <c r="B16" s="9" t="s">
        <v>200</v>
      </c>
      <c r="C16" s="2"/>
      <c r="D16" s="2"/>
      <c r="E16" s="28" t="s">
        <v>203</v>
      </c>
      <c r="F16" s="2"/>
      <c r="G16" s="2"/>
    </row>
    <row r="17" spans="2:7" ht="15.75" x14ac:dyDescent="0.25">
      <c r="B17" s="17" t="s">
        <v>1</v>
      </c>
      <c r="C17" s="2"/>
      <c r="D17" s="2"/>
      <c r="E17" s="22" t="s">
        <v>205</v>
      </c>
      <c r="F17" s="2">
        <v>3241</v>
      </c>
      <c r="G17" s="2" t="s">
        <v>206</v>
      </c>
    </row>
    <row r="18" spans="2:7" x14ac:dyDescent="0.25">
      <c r="B18" s="9" t="s">
        <v>200</v>
      </c>
      <c r="C18" s="2"/>
      <c r="D18" s="2"/>
      <c r="E18" s="60" t="s">
        <v>205</v>
      </c>
      <c r="F18" s="2"/>
      <c r="G18" s="2"/>
    </row>
    <row r="19" spans="2:7" ht="15.75" x14ac:dyDescent="0.25">
      <c r="B19" s="17" t="s">
        <v>1</v>
      </c>
      <c r="C19" s="2"/>
      <c r="D19" s="2"/>
      <c r="E19" s="65">
        <v>1214.8800000000001</v>
      </c>
      <c r="F19" s="2">
        <v>3296</v>
      </c>
      <c r="G19" s="2" t="s">
        <v>271</v>
      </c>
    </row>
    <row r="20" spans="2:7" x14ac:dyDescent="0.25">
      <c r="B20" s="9" t="s">
        <v>200</v>
      </c>
      <c r="C20" s="2"/>
      <c r="D20" s="2"/>
      <c r="E20" s="66">
        <v>1214.8800000000001</v>
      </c>
      <c r="F20" s="2"/>
      <c r="G20" s="2"/>
    </row>
    <row r="21" spans="2:7" ht="15.75" x14ac:dyDescent="0.25">
      <c r="B21" s="17" t="s">
        <v>1</v>
      </c>
      <c r="C21" s="2"/>
      <c r="D21" s="2"/>
      <c r="E21" s="65">
        <v>1860.44</v>
      </c>
      <c r="F21" s="2">
        <v>3433</v>
      </c>
      <c r="G21" s="2" t="s">
        <v>272</v>
      </c>
    </row>
    <row r="22" spans="2:7" x14ac:dyDescent="0.25">
      <c r="B22" s="9" t="s">
        <v>200</v>
      </c>
      <c r="C22" s="2"/>
      <c r="D22" s="2"/>
      <c r="E22" s="66">
        <v>1860.44</v>
      </c>
      <c r="F22" s="2"/>
      <c r="G22" s="2"/>
    </row>
    <row r="23" spans="2:7" x14ac:dyDescent="0.25">
      <c r="B23" s="4"/>
      <c r="C23" s="2"/>
      <c r="D23" s="2"/>
      <c r="F23" s="2"/>
      <c r="G23" s="2"/>
    </row>
    <row r="24" spans="2:7" x14ac:dyDescent="0.25">
      <c r="B24" s="2"/>
      <c r="C24" s="2"/>
      <c r="D24" s="2"/>
      <c r="E24" s="26"/>
      <c r="F24" s="2"/>
      <c r="G24" s="2"/>
    </row>
    <row r="25" spans="2:7" x14ac:dyDescent="0.25">
      <c r="B25" s="4"/>
      <c r="C25" s="2"/>
      <c r="D25" s="2"/>
      <c r="E25" s="26"/>
      <c r="F25" s="2"/>
      <c r="G25" s="2"/>
    </row>
    <row r="26" spans="2:7" x14ac:dyDescent="0.25">
      <c r="B26" s="2"/>
      <c r="C26" s="2"/>
      <c r="D26" s="2"/>
      <c r="E26" s="26"/>
      <c r="F26" s="2"/>
      <c r="G26" s="2"/>
    </row>
    <row r="27" spans="2:7" x14ac:dyDescent="0.25">
      <c r="B27" s="4"/>
      <c r="C27" s="2"/>
      <c r="D27" s="2"/>
      <c r="E27" s="26"/>
      <c r="F27" s="2"/>
      <c r="G27" s="2"/>
    </row>
    <row r="28" spans="2:7" x14ac:dyDescent="0.25">
      <c r="B28" s="2"/>
      <c r="C28" s="2"/>
      <c r="D28" s="2"/>
      <c r="E28" s="26"/>
      <c r="F28" s="2"/>
      <c r="G28" s="2"/>
    </row>
    <row r="29" spans="2:7" x14ac:dyDescent="0.25">
      <c r="B29" s="4"/>
      <c r="C29" s="2"/>
      <c r="D29" s="2"/>
      <c r="E29" s="26"/>
      <c r="F29" s="2"/>
      <c r="G29" s="2"/>
    </row>
    <row r="30" spans="2:7" x14ac:dyDescent="0.25">
      <c r="B30" s="2"/>
      <c r="C30" s="2"/>
      <c r="D30" s="2"/>
      <c r="E30" s="26"/>
      <c r="F30" s="2"/>
      <c r="G30" s="2"/>
    </row>
    <row r="31" spans="2:7" x14ac:dyDescent="0.25">
      <c r="B31" s="2"/>
      <c r="C31" s="2"/>
      <c r="D31" s="2"/>
      <c r="E31" s="26"/>
      <c r="F31" s="2"/>
      <c r="G31" s="2"/>
    </row>
    <row r="32" spans="2:7" x14ac:dyDescent="0.25">
      <c r="B32" s="2"/>
      <c r="C32" s="2"/>
      <c r="D32" s="2"/>
      <c r="E32" s="26"/>
      <c r="F32" s="2"/>
      <c r="G32" s="2"/>
    </row>
    <row r="33" spans="2:7" x14ac:dyDescent="0.25">
      <c r="B33" s="2"/>
      <c r="C33" s="2"/>
      <c r="D33" s="2"/>
      <c r="E33" s="26"/>
      <c r="F33" s="2"/>
      <c r="G33" s="2"/>
    </row>
    <row r="34" spans="2:7" x14ac:dyDescent="0.25">
      <c r="B34" s="4"/>
      <c r="C34" s="2"/>
      <c r="D34" s="2"/>
      <c r="E34" s="26"/>
      <c r="F34" s="2"/>
      <c r="G34" s="2"/>
    </row>
    <row r="35" spans="2:7" x14ac:dyDescent="0.25">
      <c r="B35" s="2"/>
      <c r="C35" s="2"/>
      <c r="D35" s="2"/>
      <c r="E35" s="26"/>
      <c r="F35" s="2"/>
      <c r="G35" s="2"/>
    </row>
    <row r="36" spans="2:7" x14ac:dyDescent="0.25">
      <c r="B36" s="9"/>
      <c r="C36" s="2"/>
      <c r="D36" s="2"/>
      <c r="E36" s="26"/>
      <c r="F36" s="2"/>
      <c r="G36" s="2"/>
    </row>
    <row r="37" spans="2:7" x14ac:dyDescent="0.25">
      <c r="B37" s="2"/>
      <c r="C37" s="2"/>
      <c r="D37" s="2"/>
      <c r="E37" s="26"/>
      <c r="F37" s="2"/>
      <c r="G37" s="2"/>
    </row>
    <row r="38" spans="2:7" x14ac:dyDescent="0.25">
      <c r="B38" s="2"/>
      <c r="C38" s="2"/>
      <c r="D38" s="2"/>
      <c r="E38" s="26"/>
      <c r="F38" s="2"/>
      <c r="G38" s="2"/>
    </row>
    <row r="39" spans="2:7" x14ac:dyDescent="0.25">
      <c r="B39" s="2"/>
      <c r="C39" s="2"/>
      <c r="D39" s="2"/>
      <c r="E39" s="26"/>
      <c r="F39" s="2"/>
      <c r="G39" s="2"/>
    </row>
    <row r="40" spans="2:7" x14ac:dyDescent="0.25">
      <c r="B40" s="2"/>
      <c r="C40" s="2"/>
      <c r="D40" s="2"/>
      <c r="E40" s="26"/>
      <c r="F40" s="2"/>
      <c r="G40" s="2"/>
    </row>
    <row r="41" spans="2:7" x14ac:dyDescent="0.25">
      <c r="B41" s="2"/>
      <c r="C41" s="2"/>
      <c r="D41" s="2"/>
      <c r="E41" s="26"/>
      <c r="F41" s="2"/>
      <c r="G41" s="2"/>
    </row>
    <row r="42" spans="2:7" x14ac:dyDescent="0.25">
      <c r="B42" s="2"/>
      <c r="C42" s="2"/>
      <c r="D42" s="2"/>
      <c r="E42" s="26"/>
      <c r="F42" s="2"/>
      <c r="G42" s="2"/>
    </row>
    <row r="43" spans="2:7" x14ac:dyDescent="0.25">
      <c r="B43" s="2"/>
      <c r="C43" s="2"/>
      <c r="D43" s="2"/>
      <c r="E43" s="26"/>
      <c r="F43" s="2"/>
      <c r="G43" s="2"/>
    </row>
    <row r="44" spans="2:7" x14ac:dyDescent="0.25">
      <c r="B44" s="2"/>
      <c r="C44" s="2"/>
      <c r="D44" s="2"/>
      <c r="E44" s="26"/>
      <c r="F44" s="2"/>
      <c r="G44" s="2"/>
    </row>
    <row r="45" spans="2:7" x14ac:dyDescent="0.25">
      <c r="B45" s="2"/>
      <c r="C45" s="2"/>
      <c r="D45" s="2"/>
      <c r="E45" s="26"/>
      <c r="F45" s="2"/>
      <c r="G45" s="2"/>
    </row>
    <row r="46" spans="2:7" x14ac:dyDescent="0.25">
      <c r="B46" s="2"/>
      <c r="C46" s="2"/>
      <c r="D46" s="2"/>
      <c r="E46" s="26"/>
      <c r="F46" s="2"/>
      <c r="G46" s="2"/>
    </row>
    <row r="47" spans="2:7" x14ac:dyDescent="0.25">
      <c r="B47" s="2"/>
      <c r="C47" s="2"/>
      <c r="D47" s="2"/>
      <c r="E47" s="26"/>
      <c r="F47" s="2"/>
      <c r="G47" s="2"/>
    </row>
    <row r="48" spans="2:7" x14ac:dyDescent="0.25">
      <c r="B48" s="2"/>
      <c r="C48" s="2"/>
      <c r="D48" s="2"/>
      <c r="E48" s="26"/>
      <c r="F48" s="2"/>
      <c r="G48" s="2"/>
    </row>
    <row r="49" spans="2:7" x14ac:dyDescent="0.25">
      <c r="B49" s="2"/>
      <c r="C49" s="2"/>
      <c r="D49" s="2"/>
      <c r="E49" s="26"/>
      <c r="F49" s="2"/>
      <c r="G49" s="2"/>
    </row>
    <row r="50" spans="2:7" x14ac:dyDescent="0.25">
      <c r="B50" s="2"/>
      <c r="C50" s="2"/>
      <c r="D50" s="2"/>
      <c r="E50" s="26"/>
      <c r="F50" s="2"/>
      <c r="G50" s="2"/>
    </row>
  </sheetData>
  <autoFilter ref="B5:G50" xr:uid="{40D878E5-EE2B-4B57-A061-DF7B5BC2ED39}"/>
  <pageMargins left="0.7" right="0.7" top="0.75" bottom="0.75" header="0.3" footer="0.3"/>
  <pageSetup paperSize="9" scale="5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E0428BBA09314E86BD81F248505F49" ma:contentTypeVersion="18" ma:contentTypeDescription="Create a new document." ma:contentTypeScope="" ma:versionID="71a90894ed99626ba35dc15bc043ef38">
  <xsd:schema xmlns:xsd="http://www.w3.org/2001/XMLSchema" xmlns:xs="http://www.w3.org/2001/XMLSchema" xmlns:p="http://schemas.microsoft.com/office/2006/metadata/properties" xmlns:ns3="238fd97f-bbb8-4722-9328-eed22bb202c8" xmlns:ns4="6b36c7ee-d7ec-4711-a362-094dcce72396" targetNamespace="http://schemas.microsoft.com/office/2006/metadata/properties" ma:root="true" ma:fieldsID="33b8ef0a2ee08c8906f93123c016fe29" ns3:_="" ns4:_="">
    <xsd:import namespace="238fd97f-bbb8-4722-9328-eed22bb202c8"/>
    <xsd:import namespace="6b36c7ee-d7ec-4711-a362-094dcce7239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AutoTags" minOccurs="0"/>
                <xsd:element ref="ns4:MediaLengthInSecond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8fd97f-bbb8-4722-9328-eed22bb202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36c7ee-d7ec-4711-a362-094dcce723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5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b36c7ee-d7ec-4711-a362-094dcce72396" xsi:nil="true"/>
  </documentManagement>
</p:properties>
</file>

<file path=customXml/itemProps1.xml><?xml version="1.0" encoding="utf-8"?>
<ds:datastoreItem xmlns:ds="http://schemas.openxmlformats.org/officeDocument/2006/customXml" ds:itemID="{FCDFA172-E349-4576-89F8-5ABD1819D5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8fd97f-bbb8-4722-9328-eed22bb202c8"/>
    <ds:schemaRef ds:uri="6b36c7ee-d7ec-4711-a362-094dcce723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84D323-2941-4689-A870-376E88BDD2D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820ECA-E7CC-4A66-A9FF-2389857E4E37}">
  <ds:schemaRefs>
    <ds:schemaRef ds:uri="http://purl.org/dc/terms/"/>
    <ds:schemaRef ds:uri="http://schemas.openxmlformats.org/package/2006/metadata/core-properties"/>
    <ds:schemaRef ds:uri="238fd97f-bbb8-4722-9328-eed22bb202c8"/>
    <ds:schemaRef ds:uri="http://purl.org/dc/dcmitype/"/>
    <ds:schemaRef ds:uri="http://schemas.microsoft.com/office/infopath/2007/PartnerControls"/>
    <ds:schemaRef ds:uri="6b36c7ee-d7ec-4711-a362-094dcce72396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PRAVNE OSOBE (Kat 1.)</vt:lpstr>
      <vt:lpstr>FIZIČKE OSOBE (Kat 1.)</vt:lpstr>
      <vt:lpstr>FIZIČKE OSOBE (Kat 2.)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Nenad Habek (nhabek1)</dc:creator>
  <cp:keywords/>
  <dc:description/>
  <cp:lastModifiedBy>Kristina Perić (kperic)</cp:lastModifiedBy>
  <cp:revision/>
  <cp:lastPrinted>2024-05-16T12:30:27Z</cp:lastPrinted>
  <dcterms:created xsi:type="dcterms:W3CDTF">2024-02-09T10:19:23Z</dcterms:created>
  <dcterms:modified xsi:type="dcterms:W3CDTF">2024-05-20T12:31:49Z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0x01010031E0428BBA09314E86BD81F248505F49</vt:lpwstr>
  </property>
</Properties>
</file>