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2025. godina\"/>
    </mc:Choice>
  </mc:AlternateContent>
  <xr:revisionPtr revIDLastSave="7" documentId="8_{0E2D9691-EB27-424B-8130-3BF101B46996}" xr6:coauthVersionLast="36" xr6:coauthVersionMax="36" xr10:uidLastSave="{E4AAF530-7430-4993-8A71-FFB339F6414D}"/>
  <bookViews>
    <workbookView xWindow="-90" yWindow="-90" windowWidth="23235" windowHeight="12435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1.)'!$B$5:$G$38</definedName>
    <definedName name="_xlnm._FilterDatabase" localSheetId="2" hidden="1">'FIZIČKE OSOBE (Kat 2.)'!$B$5:$G$48</definedName>
    <definedName name="_xlnm._FilterDatabase" localSheetId="0" hidden="1">'PRAVNE OSOBE (Kat 1.)'!$A$5:$F$157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2" l="1"/>
  <c r="E117" i="2"/>
  <c r="E113" i="2"/>
  <c r="E109" i="2"/>
  <c r="E105" i="2"/>
  <c r="E95" i="2"/>
  <c r="D167" i="1"/>
  <c r="D152" i="1"/>
  <c r="D134" i="1"/>
  <c r="D121" i="1"/>
  <c r="D117" i="1"/>
  <c r="D106" i="1"/>
  <c r="D96" i="1"/>
  <c r="D86" i="1"/>
  <c r="D79" i="1"/>
  <c r="D73" i="1"/>
  <c r="D59" i="1"/>
  <c r="D38" i="1"/>
  <c r="D29" i="1"/>
  <c r="D19" i="1"/>
  <c r="E12" i="3"/>
  <c r="E16" i="3"/>
  <c r="E14" i="3"/>
  <c r="E83" i="2"/>
  <c r="E79" i="2"/>
  <c r="D43" i="2"/>
  <c r="C43" i="2"/>
  <c r="D18" i="2"/>
  <c r="C18" i="2"/>
</calcChain>
</file>

<file path=xl/sharedStrings.xml><?xml version="1.0" encoding="utf-8"?>
<sst xmlns="http://schemas.openxmlformats.org/spreadsheetml/2006/main" count="748" uniqueCount="287">
  <si>
    <t>NAZIV ISPLATITELJA:</t>
  </si>
  <si>
    <t>TEHNIČKO VELEUČILIŠTE U ZAGREBU</t>
  </si>
  <si>
    <t xml:space="preserve">ISPLATE SREDSTAVA </t>
  </si>
  <si>
    <t>ZA RAZDOBLJE</t>
  </si>
  <si>
    <t>SRPANJ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</si>
  <si>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</si>
  <si>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</si>
  <si>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</si>
  <si>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</si>
  <si>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</si>
  <si>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</si>
  <si>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</si>
  <si>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ZAGREB</t>
  </si>
  <si>
    <t>Službena putovanja</t>
  </si>
  <si>
    <t>Ukupno:</t>
  </si>
  <si>
    <t>ZET</t>
  </si>
  <si>
    <t>Naknade za prijevoz, za rad na terenu i odvojeni život</t>
  </si>
  <si>
    <t>ZVIBOR D.O.O.</t>
  </si>
  <si>
    <t>Uredski materijal i ostali materijalni rashodi</t>
  </si>
  <si>
    <t>SPLIT</t>
  </si>
  <si>
    <t xml:space="preserve">Ukupno: </t>
  </si>
  <si>
    <t>VRUTAK D.O.O.</t>
  </si>
  <si>
    <t>Materijal i sirovine</t>
  </si>
  <si>
    <t>HEP ELEKTRA D.O.O.</t>
  </si>
  <si>
    <t>Energija</t>
  </si>
  <si>
    <t>HEP-PLIN D.O.O.</t>
  </si>
  <si>
    <t>OSIJEK</t>
  </si>
  <si>
    <t>KOŽA KOMERC D.O.O.</t>
  </si>
  <si>
    <t>Ostali materijal i dijelovi za tekuće održavanje</t>
  </si>
  <si>
    <t>SZTVZ</t>
  </si>
  <si>
    <t>IC ELEKTRONIKA D.O.O.</t>
  </si>
  <si>
    <t>PEVEX D.D.</t>
  </si>
  <si>
    <t>SESVETE</t>
  </si>
  <si>
    <t>-</t>
  </si>
  <si>
    <t>TRANSFER MULTISORT ELEKTRONIK SP.Z.O.O.</t>
  </si>
  <si>
    <t>PL72901089840000</t>
  </si>
  <si>
    <t>LODZ</t>
  </si>
  <si>
    <t>HT D.D.</t>
  </si>
  <si>
    <t>Sitni inventar i autogume</t>
  </si>
  <si>
    <t>Službena, radna i zaštitna odjeća i obuća</t>
  </si>
  <si>
    <t>KVANTUM SPORT ZG D.O.O.</t>
  </si>
  <si>
    <t xml:space="preserve">Usluge telefona, pošte i prijevoza </t>
  </si>
  <si>
    <t>Prijevoz opreme na SP</t>
  </si>
  <si>
    <t>BOLT</t>
  </si>
  <si>
    <t>SAMOBOR</t>
  </si>
  <si>
    <t>Usluge tekućeg i invest.održavanja</t>
  </si>
  <si>
    <t>NEVITEH D.O.O.</t>
  </si>
  <si>
    <t>Usluge promidžbe i informiranja</t>
  </si>
  <si>
    <t>NARODNE NOVINE D.D.</t>
  </si>
  <si>
    <t>ZAGREBAČKI HOLDING D.O.O.</t>
  </si>
  <si>
    <t>Komunalne usluge</t>
  </si>
  <si>
    <t>VODOOPSKRBA I ODVODNJA D.O.O.</t>
  </si>
  <si>
    <t>GRAD ZAGREB</t>
  </si>
  <si>
    <t>UPRAVITELJ VMD SERVIS D.O.O.</t>
  </si>
  <si>
    <t>ŽIVA VODA D.O.O.</t>
  </si>
  <si>
    <t>Zakupnine i najamnine</t>
  </si>
  <si>
    <t>GRADITELJSKA TEHNIČKA ŠKOLA</t>
  </si>
  <si>
    <t>LJUBLJANA</t>
  </si>
  <si>
    <t>SC KARLOVAC-PODRUŽ.ZAGREB</t>
  </si>
  <si>
    <t>Intelektualne i osobne usluge (usluge studentskog servisa)</t>
  </si>
  <si>
    <t>STUDENTSKI CENTAR U ZAGREBU</t>
  </si>
  <si>
    <t>STUD.CENTAR U VARAŽDINU</t>
  </si>
  <si>
    <t>VARAŽDIN</t>
  </si>
  <si>
    <t>ZAGREBAČKA BANKA D.D.</t>
  </si>
  <si>
    <t>FINA GS D.O.O.</t>
  </si>
  <si>
    <t>Ostale usluge</t>
  </si>
  <si>
    <t>JAVNA VATROGASNA POSTROJBA GRADA ZAGREBA</t>
  </si>
  <si>
    <t>INGRAFIKA DIGITAL PRINT D.O.O.</t>
  </si>
  <si>
    <t>ZAPREŠIĆ</t>
  </si>
  <si>
    <t>PRINT STUDIO D.O.O.</t>
  </si>
  <si>
    <t>Izložba studenata</t>
  </si>
  <si>
    <t>Reprezentacija</t>
  </si>
  <si>
    <t>PRI ZVONCU D.O.O.</t>
  </si>
  <si>
    <t>STARA POTKOVA D.O.O.</t>
  </si>
  <si>
    <t>NACIONALNA I SVEUČILIŠNA KNJIŽNICA U ZAGREBU</t>
  </si>
  <si>
    <t>Članarine i norme</t>
  </si>
  <si>
    <t>Ostali nespomenuti rashodi poslovanja</t>
  </si>
  <si>
    <t>Bankarske usluge i usluge platnog prometa</t>
  </si>
  <si>
    <t>Oprema za održavanje i zaštitu</t>
  </si>
  <si>
    <t>ALIĆ KOSTEŠIĆ VESNA</t>
  </si>
  <si>
    <t>GDPR</t>
  </si>
  <si>
    <t>Intelektualne i osobne usluge (ugovor o djelu, ukupan trošak)</t>
  </si>
  <si>
    <t>ANTONIĆ TIN</t>
  </si>
  <si>
    <t>ARAMBAŠIĆ LJILJANA</t>
  </si>
  <si>
    <t>BAJIĆ ANTE GORAN</t>
  </si>
  <si>
    <t>BAKSA INES</t>
  </si>
  <si>
    <t>BALAŽ ZDENKO</t>
  </si>
  <si>
    <t>BARUN BRANIMIR</t>
  </si>
  <si>
    <t>BEDNJANEC MAGDALENA</t>
  </si>
  <si>
    <t>BELOŠEVIĆ RENATO</t>
  </si>
  <si>
    <t>BILIĆ KRUNOSLAV</t>
  </si>
  <si>
    <t>BONEFAČIĆ DAVOR</t>
  </si>
  <si>
    <t>BUŠELIĆ VJERAN</t>
  </si>
  <si>
    <t>CAR JAKOVLJEVIĆ IVANA</t>
  </si>
  <si>
    <t>CESAR BERNARDA</t>
  </si>
  <si>
    <t>Intelektualne i osobne usluge (autorski ugovor, ukupan trošak)</t>
  </si>
  <si>
    <t>CRNOBRNJA PERENČEVIĆ LANA</t>
  </si>
  <si>
    <t>CVILJUŠAC VLADIMIR</t>
  </si>
  <si>
    <t>ČUKELJ TOMISLAV</t>
  </si>
  <si>
    <t>ĆURIĆ MAJA</t>
  </si>
  <si>
    <t>FORJAN DOMINIK</t>
  </si>
  <si>
    <t>GALIJAN HRVOJE</t>
  </si>
  <si>
    <t>GALINEC DARKO</t>
  </si>
  <si>
    <t>HOIĆ ANA</t>
  </si>
  <si>
    <t>HORVAT IVAN</t>
  </si>
  <si>
    <t>HRABAR IVAN</t>
  </si>
  <si>
    <t>ILLE MARIO</t>
  </si>
  <si>
    <t>IŠTVANOVIĆ MATIJA</t>
  </si>
  <si>
    <t>JANČIĆ VEDRAN</t>
  </si>
  <si>
    <t>JANDRLIĆ PETAR</t>
  </si>
  <si>
    <t>JELEČKI DORIAN</t>
  </si>
  <si>
    <t>JOSIĆ SANDRO</t>
  </si>
  <si>
    <t>JUG VANJA</t>
  </si>
  <si>
    <t>JURINA BABOVIĆ NATALIJA</t>
  </si>
  <si>
    <t>KOVAČEVIĆ NIKOLINA</t>
  </si>
  <si>
    <t>KOVAČEVIĆ LUKA</t>
  </si>
  <si>
    <t>KOVAČEVIĆ ANAMARIJA</t>
  </si>
  <si>
    <t>KRIŽAN MARIO</t>
  </si>
  <si>
    <t>KRUSHA EDMOND</t>
  </si>
  <si>
    <t>KUNIĆ SREĆKO</t>
  </si>
  <si>
    <t>LAŽETA LUKA</t>
  </si>
  <si>
    <t>LESAR ANTONIO</t>
  </si>
  <si>
    <t>LOZIĆ DAVOR</t>
  </si>
  <si>
    <t>LUKINIĆ FILIP</t>
  </si>
  <si>
    <t>MAKAJ LEON</t>
  </si>
  <si>
    <t>MAKOVIĆ PAVAO</t>
  </si>
  <si>
    <t>MALINOVEC PUČEK MARINA</t>
  </si>
  <si>
    <t>MATEŠA FILIP</t>
  </si>
  <si>
    <t>MATIKA DARIO</t>
  </si>
  <si>
    <t>MATUŠKO ANTONIĆ LJILJANA</t>
  </si>
  <si>
    <t>MEŠTROVIĆ ZVONIMIR</t>
  </si>
  <si>
    <t>MIĆKOVIĆ VLATKO</t>
  </si>
  <si>
    <t>MILDE ANTONIO</t>
  </si>
  <si>
    <t>MILIČEVIĆ GORAN</t>
  </si>
  <si>
    <t>MIRKOVIĆ ORLAN</t>
  </si>
  <si>
    <t>MODRIĆ DAMIR</t>
  </si>
  <si>
    <t>MOŽNIK DARKO</t>
  </si>
  <si>
    <t>MUSTAPIĆ IVAN</t>
  </si>
  <si>
    <t>PADOVAN LUKŠA</t>
  </si>
  <si>
    <t>PEJAK IVAN</t>
  </si>
  <si>
    <t>PEŠA BORIS</t>
  </si>
  <si>
    <t>PETERNEL LANA</t>
  </si>
  <si>
    <t>POSPIŠ NINA</t>
  </si>
  <si>
    <t>PREDAVEC DAVOR</t>
  </si>
  <si>
    <t>PREPROTIĆ BRANIMIR</t>
  </si>
  <si>
    <t>RADOVAN ALEKSANDER</t>
  </si>
  <si>
    <t>RAKAMARIĆ NIVES</t>
  </si>
  <si>
    <t>SJEKAVICA KLEPO MARIELA</t>
  </si>
  <si>
    <t>SRUK VLADO</t>
  </si>
  <si>
    <t>STIPANČIĆ MLADEN</t>
  </si>
  <si>
    <t>TURKALJ VEDRAN</t>
  </si>
  <si>
    <t>VIŠIĆ ANTE</t>
  </si>
  <si>
    <t>VLAHOVIĆ TATJANA</t>
  </si>
  <si>
    <t>ZANKI VLASTA</t>
  </si>
  <si>
    <t>ZUPANČIĆ GREGOR DRAGO</t>
  </si>
  <si>
    <t>UKUPNO</t>
  </si>
  <si>
    <t>BANEK ZORICA MIHAELA</t>
  </si>
  <si>
    <t>DOBROVIĆ ŽELJKO</t>
  </si>
  <si>
    <t>SOLDO BOŽO</t>
  </si>
  <si>
    <t>IVONA MIKŠIĆ</t>
  </si>
  <si>
    <t>CVJETNI ATELJE HEDERA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</si>
  <si>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</si>
  <si>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</si>
  <si>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</si>
  <si>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</si>
  <si>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</si>
  <si>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</si>
  <si>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</si>
  <si>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</si>
  <si>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Naknade građanima i kućanstvima u novcu</t>
  </si>
  <si>
    <t>Troškovi sudskih postupaka</t>
  </si>
  <si>
    <t>Zatezne kamate</t>
  </si>
  <si>
    <t>BAUHAUS K.D.</t>
  </si>
  <si>
    <t>Tekuće donacije u novcu</t>
  </si>
  <si>
    <t>ALUMNI TVZ</t>
  </si>
  <si>
    <t>TOPIĆ USLUGE D.O.O.</t>
  </si>
  <si>
    <t>MLINAR D.O.O.</t>
  </si>
  <si>
    <t>Erasmus BIP Week</t>
  </si>
  <si>
    <t>PURIĆ, VL.MARKO PURIĆ</t>
  </si>
  <si>
    <t>TAXI</t>
  </si>
  <si>
    <t>BEST IN PARKING D.O.O.</t>
  </si>
  <si>
    <t>MARUN PROMET D.O.O.</t>
  </si>
  <si>
    <t>MUELLER TRG.ZAGREB D.O.O.</t>
  </si>
  <si>
    <t>LA ŠTRUK</t>
  </si>
  <si>
    <t>FINE SIMPLE FOOD D.O.O.</t>
  </si>
  <si>
    <t>Stručno usavršavanje zaposlenika</t>
  </si>
  <si>
    <t>HKIG-EDUCA D.O.O.</t>
  </si>
  <si>
    <t>PUBLIC ZAGREB J.D.O.O.</t>
  </si>
  <si>
    <t>KAUFLAND HRVATSKA K.D.</t>
  </si>
  <si>
    <t>BAČELIĆ D.O.O.</t>
  </si>
  <si>
    <t>A-AUTORAD D.O.O.</t>
  </si>
  <si>
    <t>U.O. MASLINA, VL.NENAD VUZEM</t>
  </si>
  <si>
    <t>PROBE D.O.O.</t>
  </si>
  <si>
    <t>CROM D.O.O.</t>
  </si>
  <si>
    <t>IRENET-UDRUGA ZA PROMICANJE INOVACIJA</t>
  </si>
  <si>
    <t>MDPI</t>
  </si>
  <si>
    <t>CHE115694943</t>
  </si>
  <si>
    <t>BASEL</t>
  </si>
  <si>
    <t>VIBRASENS</t>
  </si>
  <si>
    <t>FR71451464630</t>
  </si>
  <si>
    <t>BESANCON (FR)</t>
  </si>
  <si>
    <t>MATHS FOR MORE S.L.</t>
  </si>
  <si>
    <t>ESB62019716</t>
  </si>
  <si>
    <t>BARCELONA</t>
  </si>
  <si>
    <t>Komunikacijska oprema</t>
  </si>
  <si>
    <t>KRAŠ D.D.</t>
  </si>
  <si>
    <t>DADO ANDREJ TRANSPORTI J.D.O.O.</t>
  </si>
  <si>
    <t>M.M.-BOBAN VINODOL D.O.O.</t>
  </si>
  <si>
    <t>COMPETO D.O.O.</t>
  </si>
  <si>
    <t>TEMPORIS SAVJETOVANJE D.O.O.</t>
  </si>
  <si>
    <t>MOOBO D.O.O.</t>
  </si>
  <si>
    <t>PLASTIKA TRČEK D.O.O.</t>
  </si>
  <si>
    <t>SI48695017</t>
  </si>
  <si>
    <t>COCKTAIL, OBRT ZA USLUGE, VL.DRAŽEN PRIBIČEVIĆ</t>
  </si>
  <si>
    <t>MAX D.O.O.</t>
  </si>
  <si>
    <t>PETIKAT UMJ.RADIONICA</t>
  </si>
  <si>
    <t>LASERPLEXX D.O.O.</t>
  </si>
  <si>
    <t>TOVEDO D.O.O.</t>
  </si>
  <si>
    <t>URIHO-ZAGREB</t>
  </si>
  <si>
    <t>SVEUČ.U ZG-PREHRAMBENO-BIOTEHNOLOŠKI FAKULTET</t>
  </si>
  <si>
    <t>SYSTEMA FRONTIS D.O.O.</t>
  </si>
  <si>
    <t>Zdravstvene i veterinarske usluge</t>
  </si>
  <si>
    <t>NATURALIS D.O.O.</t>
  </si>
  <si>
    <t>CIVLJANE</t>
  </si>
  <si>
    <t>HRT</t>
  </si>
  <si>
    <t>AUTOPRIJEVOZNIK VL.DAMIR PUSTAJ</t>
  </si>
  <si>
    <t>HRV.AKAD.STOLNOTEN.KLUB MLADOST</t>
  </si>
  <si>
    <t>INA D.D.</t>
  </si>
  <si>
    <t>AKD D.O.O.</t>
  </si>
  <si>
    <t>FINA</t>
  </si>
  <si>
    <t>Računalne usluge</t>
  </si>
  <si>
    <t>HP D.D.</t>
  </si>
  <si>
    <t>VELIKA GORICA</t>
  </si>
  <si>
    <t>HEP OPSKRBA D.O.O.</t>
  </si>
  <si>
    <t>MINERVA GRAPHICA D.O.O.</t>
  </si>
  <si>
    <t>COPIA FORUM D.O.O.</t>
  </si>
  <si>
    <t>POZNANOVEC</t>
  </si>
  <si>
    <t>TERRA TENT D.O.O.</t>
  </si>
  <si>
    <t>LIPAR OPREMA D.O.O.</t>
  </si>
  <si>
    <t>KAŠINA</t>
  </si>
  <si>
    <t>SVRDLO, OBRT ZA USLUGE,VL.IVAN ZOLOTA</t>
  </si>
  <si>
    <t>AVOLA SOLUTIONS D.O.O.</t>
  </si>
  <si>
    <t>MOZAIK GRUPA D.O.O.</t>
  </si>
  <si>
    <t>MEDICPRO D.O.O.</t>
  </si>
  <si>
    <t>ČAKOVEC</t>
  </si>
  <si>
    <t>SVEUČ.U ZADRU</t>
  </si>
  <si>
    <t>ZADAR</t>
  </si>
  <si>
    <t>M.M.BOBAN BOBAN D.O.O.</t>
  </si>
  <si>
    <t>VELEUČILIŠTTE U ŠIBENIKU</t>
  </si>
  <si>
    <t>ŠIBENIK</t>
  </si>
  <si>
    <t>ŽELJKA ŠIRANOVIĆ</t>
  </si>
  <si>
    <t>INTELIO INFO D.O.O.</t>
  </si>
  <si>
    <t>KRIŽEVCI</t>
  </si>
  <si>
    <t xml:space="preserve">NPOO projekt </t>
  </si>
  <si>
    <t>ANĐELKO KARAČIĆ J.D.O.O. (PIZZA NAPOLI)</t>
  </si>
  <si>
    <t>YOU AND ME D.O.O.</t>
  </si>
  <si>
    <t>MEDENA CAFFE D.O.O.</t>
  </si>
  <si>
    <t>FIANONA D.O.O.</t>
  </si>
  <si>
    <t>Upisi</t>
  </si>
  <si>
    <t>MAT ŠPORT D.O.O.</t>
  </si>
  <si>
    <t>KRIŽ</t>
  </si>
  <si>
    <t>Sponzorstvo</t>
  </si>
  <si>
    <t>KODEKS D.O.O.</t>
  </si>
  <si>
    <t>D&amp;D SERVICE VL.TIHOMIR VINCEK</t>
  </si>
  <si>
    <t>MIT-STUDIO</t>
  </si>
  <si>
    <t>TK TEHNIKA, OBRT ZA USL.VL.KREŠIMIR TOLDI</t>
  </si>
  <si>
    <t>POINT D.O.O.</t>
  </si>
  <si>
    <t>DONJI STUPNIK</t>
  </si>
  <si>
    <t>MIKRONIS D.O.O.</t>
  </si>
  <si>
    <t>NPOO projekt</t>
  </si>
  <si>
    <t>INTERGRAFIKA TTŽ D.O.O.</t>
  </si>
  <si>
    <t>03436223707</t>
  </si>
  <si>
    <t>ZVONA USLUGE D.O.O.</t>
  </si>
  <si>
    <t>SAKURA MEHATRONIKA D.O.O.</t>
  </si>
  <si>
    <t>LINKS D.O.O.</t>
  </si>
  <si>
    <t>SVETA NEDJELJA</t>
  </si>
  <si>
    <t>MARSA D.O.O.</t>
  </si>
  <si>
    <t>CUP UP SYSTEM D.O.O.</t>
  </si>
  <si>
    <t>PAZIN</t>
  </si>
  <si>
    <t>DACCO D.O.O.</t>
  </si>
  <si>
    <t>GEODETSKA ŠKOLA</t>
  </si>
  <si>
    <t>OPPA OBRT ZA PODUKU V.MARTINA BENKOVIĆ</t>
  </si>
  <si>
    <t>ODVJETNICA EMA KOLOBARA</t>
  </si>
  <si>
    <t>STUD.CENTAR SPLIT</t>
  </si>
  <si>
    <t>HEP TOPLINARSTVO D.O.O.</t>
  </si>
  <si>
    <t>ECO-HUB J.D.O.O.</t>
  </si>
  <si>
    <t>USTANOVA ZA ZDRA.SKRB MEDIKOL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</si>
</sst>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left" vertical="center" wrapText="1"/>
    </xf>
    <xf numFmtId="164" fontId="0" fillId="2" borderId="1" xfId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/>
    <xf numFmtId="164" fontId="1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0" fillId="0" borderId="1" xfId="1" applyNumberFormat="1" applyFont="1" applyBorder="1" applyAlignment="1">
      <alignment horizontal="right"/>
    </xf>
    <xf numFmtId="4" fontId="0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2" fontId="7" fillId="0" borderId="1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  <xf numFmtId="49" fontId="7" fillId="0" borderId="1" xfId="0" applyNumberFormat="1" applyFont="1" applyBorder="1" applyAlignment="1">
      <alignment horizontal="left" vertical="top" wrapText="1"/>
    </xf>
  </cellXfs>
  <cellStyles count="3">
    <cellStyle name="Comma" xfId="1" builtinId="3"/>
    <cellStyle name="Comma 2" xfId="2" xr:uid="{C8CAA1C5-ECF1-43FE-B9A9-569798CDCA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95"/>
  <sheetViews>
    <sheetView tabSelected="1" zoomScale="112" zoomScaleNormal="112" workbookViewId="0">
      <selection activeCell="A94" sqref="A94"/>
    </sheetView>
  </sheetViews>
  <sheetFormatPr defaultRowHeight="15" x14ac:dyDescent="0.25"/>
  <cols>
    <col min="1" max="1" width="48.28515625" style="2" customWidth="1"/>
    <col min="2" max="2" width="26.85546875" style="48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48" t="s">
        <v>1</v>
      </c>
    </row>
    <row r="3" spans="1:6" ht="15.75" x14ac:dyDescent="0.25">
      <c r="A3" s="27" t="s">
        <v>2</v>
      </c>
      <c r="B3" s="48" t="s">
        <v>3</v>
      </c>
      <c r="C3" s="23" t="s">
        <v>4</v>
      </c>
      <c r="D3" s="30"/>
      <c r="E3" s="13">
        <v>2025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49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6.5" customHeight="1" x14ac:dyDescent="0.25">
      <c r="A6" s="35" t="s">
        <v>227</v>
      </c>
      <c r="B6" s="50">
        <v>27759560625</v>
      </c>
      <c r="C6" s="35" t="s">
        <v>12</v>
      </c>
      <c r="D6" s="54">
        <v>316.22000000000003</v>
      </c>
      <c r="E6" s="45">
        <v>3211</v>
      </c>
      <c r="F6" s="10" t="s">
        <v>13</v>
      </c>
    </row>
    <row r="7" spans="1:6" s="1" customFormat="1" ht="17.25" customHeight="1" x14ac:dyDescent="0.25">
      <c r="A7" s="28" t="s">
        <v>14</v>
      </c>
      <c r="B7" s="51"/>
      <c r="C7" s="35"/>
      <c r="D7" s="24">
        <v>316.22000000000003</v>
      </c>
      <c r="E7" s="45"/>
      <c r="F7" s="5"/>
    </row>
    <row r="8" spans="1:6" s="1" customFormat="1" ht="17.25" customHeight="1" x14ac:dyDescent="0.25">
      <c r="A8" s="28"/>
      <c r="B8" s="51"/>
      <c r="C8" s="35"/>
      <c r="D8" s="24"/>
      <c r="E8" s="45"/>
      <c r="F8" s="5"/>
    </row>
    <row r="9" spans="1:6" s="1" customFormat="1" ht="17.25" customHeight="1" x14ac:dyDescent="0.25">
      <c r="A9" s="73" t="s">
        <v>15</v>
      </c>
      <c r="B9" s="51">
        <v>82031999604</v>
      </c>
      <c r="C9" s="35" t="s">
        <v>12</v>
      </c>
      <c r="D9" s="54">
        <v>399.49</v>
      </c>
      <c r="E9" s="45">
        <v>3212</v>
      </c>
      <c r="F9" s="10" t="s">
        <v>16</v>
      </c>
    </row>
    <row r="10" spans="1:6" s="1" customFormat="1" ht="17.25" customHeight="1" x14ac:dyDescent="0.25">
      <c r="A10" s="28" t="s">
        <v>14</v>
      </c>
      <c r="B10" s="51"/>
      <c r="C10" s="35"/>
      <c r="D10" s="24">
        <v>399.49</v>
      </c>
      <c r="E10" s="45"/>
      <c r="F10" s="5"/>
    </row>
    <row r="11" spans="1:6" s="1" customFormat="1" ht="17.25" customHeight="1" x14ac:dyDescent="0.25">
      <c r="A11" s="28"/>
      <c r="B11" s="51"/>
      <c r="C11" s="35"/>
      <c r="D11" s="24"/>
      <c r="E11" s="45"/>
      <c r="F11" s="5"/>
    </row>
    <row r="12" spans="1:6" s="1" customFormat="1" ht="17.25" customHeight="1" x14ac:dyDescent="0.25">
      <c r="A12" s="93" t="s">
        <v>186</v>
      </c>
      <c r="B12" s="51">
        <v>39995615488</v>
      </c>
      <c r="C12" s="35" t="s">
        <v>12</v>
      </c>
      <c r="D12" s="54">
        <v>337.5</v>
      </c>
      <c r="E12" s="45">
        <v>3213</v>
      </c>
      <c r="F12" s="92" t="s">
        <v>185</v>
      </c>
    </row>
    <row r="13" spans="1:6" s="1" customFormat="1" ht="17.25" customHeight="1" x14ac:dyDescent="0.25">
      <c r="A13" s="93" t="s">
        <v>241</v>
      </c>
      <c r="B13" s="80">
        <v>78288303547</v>
      </c>
      <c r="C13" s="53" t="s">
        <v>12</v>
      </c>
      <c r="D13" s="54">
        <v>400</v>
      </c>
      <c r="E13" s="45"/>
      <c r="F13" s="5"/>
    </row>
    <row r="14" spans="1:6" s="1" customFormat="1" ht="17.25" customHeight="1" x14ac:dyDescent="0.25">
      <c r="A14" s="93" t="s">
        <v>195</v>
      </c>
      <c r="B14" s="51" t="s">
        <v>196</v>
      </c>
      <c r="C14" s="35" t="s">
        <v>197</v>
      </c>
      <c r="D14" s="54">
        <v>2300.8200000000002</v>
      </c>
      <c r="E14" s="45"/>
      <c r="F14" s="5"/>
    </row>
    <row r="15" spans="1:6" s="1" customFormat="1" ht="17.25" customHeight="1" x14ac:dyDescent="0.25">
      <c r="A15" s="93" t="s">
        <v>242</v>
      </c>
      <c r="B15" s="51">
        <v>5023637607</v>
      </c>
      <c r="C15" s="35" t="s">
        <v>12</v>
      </c>
      <c r="D15" s="54">
        <v>198.75</v>
      </c>
      <c r="E15" s="45"/>
      <c r="F15" s="5"/>
    </row>
    <row r="16" spans="1:6" s="1" customFormat="1" ht="17.25" customHeight="1" x14ac:dyDescent="0.25">
      <c r="A16" s="93" t="s">
        <v>245</v>
      </c>
      <c r="B16" s="51">
        <v>10839679016</v>
      </c>
      <c r="C16" s="35" t="s">
        <v>246</v>
      </c>
      <c r="D16" s="54">
        <v>180</v>
      </c>
      <c r="E16" s="45"/>
      <c r="F16" s="5"/>
    </row>
    <row r="17" spans="1:6" s="1" customFormat="1" ht="17.25" customHeight="1" x14ac:dyDescent="0.25">
      <c r="A17" s="93" t="s">
        <v>248</v>
      </c>
      <c r="B17" s="51">
        <v>61727512157</v>
      </c>
      <c r="C17" s="35" t="s">
        <v>249</v>
      </c>
      <c r="D17" s="54">
        <v>250</v>
      </c>
      <c r="E17" s="45"/>
      <c r="F17" s="5"/>
    </row>
    <row r="18" spans="1:6" s="1" customFormat="1" ht="17.25" customHeight="1" x14ac:dyDescent="0.25">
      <c r="A18" s="93" t="s">
        <v>251</v>
      </c>
      <c r="B18" s="51">
        <v>88674956093</v>
      </c>
      <c r="C18" s="35" t="s">
        <v>252</v>
      </c>
      <c r="D18" s="54">
        <v>3000</v>
      </c>
      <c r="E18" s="45"/>
      <c r="F18" s="92" t="s">
        <v>253</v>
      </c>
    </row>
    <row r="19" spans="1:6" s="1" customFormat="1" ht="17.25" customHeight="1" x14ac:dyDescent="0.25">
      <c r="A19" s="28" t="s">
        <v>14</v>
      </c>
      <c r="B19" s="51"/>
      <c r="C19" s="35"/>
      <c r="D19" s="24">
        <f>+SUM(D12:D18)</f>
        <v>6667.07</v>
      </c>
      <c r="E19" s="45"/>
      <c r="F19" s="5"/>
    </row>
    <row r="20" spans="1:6" s="1" customFormat="1" ht="17.25" customHeight="1" x14ac:dyDescent="0.25">
      <c r="A20" s="93"/>
      <c r="B20" s="51"/>
      <c r="C20" s="35"/>
      <c r="D20" s="54"/>
      <c r="E20" s="45"/>
      <c r="F20" s="5"/>
    </row>
    <row r="21" spans="1:6" s="1" customFormat="1" x14ac:dyDescent="0.25">
      <c r="A21" s="53" t="s">
        <v>17</v>
      </c>
      <c r="B21" s="50">
        <v>3454358063</v>
      </c>
      <c r="C21" s="35" t="s">
        <v>12</v>
      </c>
      <c r="D21" s="42">
        <v>1879.02</v>
      </c>
      <c r="E21" s="45">
        <v>3221</v>
      </c>
      <c r="F21" s="10" t="s">
        <v>18</v>
      </c>
    </row>
    <row r="22" spans="1:6" s="1" customFormat="1" x14ac:dyDescent="0.25">
      <c r="A22" s="56" t="s">
        <v>20</v>
      </c>
      <c r="B22" s="59"/>
      <c r="C22" s="35"/>
      <c r="D22" s="24">
        <v>1879.02</v>
      </c>
      <c r="E22" s="45"/>
      <c r="F22" s="10"/>
    </row>
    <row r="23" spans="1:6" s="1" customFormat="1" x14ac:dyDescent="0.25">
      <c r="A23" s="56"/>
      <c r="B23" s="59"/>
      <c r="C23" s="35"/>
      <c r="D23" s="24"/>
      <c r="E23" s="45"/>
      <c r="F23" s="10"/>
    </row>
    <row r="24" spans="1:6" s="1" customFormat="1" x14ac:dyDescent="0.25">
      <c r="A24" s="35" t="s">
        <v>255</v>
      </c>
      <c r="B24" s="65">
        <v>54107968459</v>
      </c>
      <c r="C24" s="35" t="s">
        <v>12</v>
      </c>
      <c r="D24" s="79">
        <v>76</v>
      </c>
      <c r="E24" s="78">
        <v>3222</v>
      </c>
      <c r="F24" s="10" t="s">
        <v>22</v>
      </c>
    </row>
    <row r="25" spans="1:6" s="1" customFormat="1" x14ac:dyDescent="0.25">
      <c r="A25" s="35" t="s">
        <v>254</v>
      </c>
      <c r="B25" s="65">
        <v>61448507517</v>
      </c>
      <c r="C25" s="77" t="s">
        <v>12</v>
      </c>
      <c r="D25" s="79">
        <v>110</v>
      </c>
      <c r="E25" s="78"/>
      <c r="F25" s="10" t="s">
        <v>258</v>
      </c>
    </row>
    <row r="26" spans="1:6" s="1" customFormat="1" x14ac:dyDescent="0.25">
      <c r="A26" s="35" t="s">
        <v>21</v>
      </c>
      <c r="B26" s="65">
        <v>95092888930</v>
      </c>
      <c r="C26" s="35" t="s">
        <v>12</v>
      </c>
      <c r="D26" s="79">
        <v>218.81</v>
      </c>
      <c r="E26" s="78"/>
      <c r="F26" s="10"/>
    </row>
    <row r="27" spans="1:6" s="1" customFormat="1" x14ac:dyDescent="0.25">
      <c r="A27" s="35" t="s">
        <v>256</v>
      </c>
      <c r="B27" s="65">
        <v>84022253698</v>
      </c>
      <c r="C27" s="77" t="s">
        <v>12</v>
      </c>
      <c r="D27" s="79">
        <v>67.5</v>
      </c>
      <c r="E27" s="78"/>
      <c r="F27" s="10" t="s">
        <v>258</v>
      </c>
    </row>
    <row r="28" spans="1:6" s="1" customFormat="1" x14ac:dyDescent="0.25">
      <c r="A28" s="35" t="s">
        <v>257</v>
      </c>
      <c r="B28" s="65">
        <v>57481214836</v>
      </c>
      <c r="C28" s="77" t="s">
        <v>12</v>
      </c>
      <c r="D28" s="79">
        <v>59</v>
      </c>
      <c r="E28" s="78"/>
      <c r="F28" s="10" t="s">
        <v>258</v>
      </c>
    </row>
    <row r="29" spans="1:6" s="1" customFormat="1" x14ac:dyDescent="0.25">
      <c r="A29" s="56" t="s">
        <v>20</v>
      </c>
      <c r="B29" s="59"/>
      <c r="C29" s="77"/>
      <c r="D29" s="24">
        <f>+SUM(D24:D28)</f>
        <v>531.30999999999995</v>
      </c>
      <c r="E29" s="45"/>
      <c r="F29" s="10"/>
    </row>
    <row r="30" spans="1:6" s="1" customFormat="1" x14ac:dyDescent="0.25">
      <c r="A30" s="56"/>
      <c r="B30" s="59"/>
      <c r="C30" s="77"/>
      <c r="D30" s="24"/>
      <c r="E30" s="45"/>
      <c r="F30" s="10"/>
    </row>
    <row r="31" spans="1:6" s="1" customFormat="1" x14ac:dyDescent="0.25">
      <c r="A31" s="35" t="s">
        <v>23</v>
      </c>
      <c r="B31" s="50">
        <v>43965974818</v>
      </c>
      <c r="C31" s="35" t="s">
        <v>12</v>
      </c>
      <c r="D31" s="43">
        <v>699.96</v>
      </c>
      <c r="E31" s="45">
        <v>3223</v>
      </c>
      <c r="F31" s="11" t="s">
        <v>24</v>
      </c>
    </row>
    <row r="32" spans="1:6" s="1" customFormat="1" x14ac:dyDescent="0.25">
      <c r="A32" s="35" t="s">
        <v>25</v>
      </c>
      <c r="B32" s="50">
        <v>41317489366</v>
      </c>
      <c r="C32" s="35" t="s">
        <v>26</v>
      </c>
      <c r="D32" s="43">
        <v>111.53</v>
      </c>
      <c r="E32" s="45"/>
      <c r="F32" s="11"/>
    </row>
    <row r="33" spans="1:6" s="1" customFormat="1" x14ac:dyDescent="0.25">
      <c r="A33" s="35" t="s">
        <v>27</v>
      </c>
      <c r="B33" s="65">
        <v>7202260372</v>
      </c>
      <c r="C33" s="35" t="s">
        <v>12</v>
      </c>
      <c r="D33" s="43">
        <v>144.84</v>
      </c>
      <c r="E33" s="45"/>
      <c r="F33" s="11"/>
    </row>
    <row r="34" spans="1:6" s="1" customFormat="1" x14ac:dyDescent="0.25">
      <c r="A34" s="35" t="s">
        <v>227</v>
      </c>
      <c r="B34" s="50">
        <v>27759560625</v>
      </c>
      <c r="C34" s="35" t="s">
        <v>12</v>
      </c>
      <c r="D34" s="43">
        <v>518.16</v>
      </c>
      <c r="E34" s="45"/>
      <c r="F34" s="11"/>
    </row>
    <row r="35" spans="1:6" s="1" customFormat="1" x14ac:dyDescent="0.25">
      <c r="A35" s="35" t="s">
        <v>233</v>
      </c>
      <c r="B35" s="65">
        <v>63073332379</v>
      </c>
      <c r="C35" s="35" t="s">
        <v>12</v>
      </c>
      <c r="D35" s="43">
        <v>5329.28</v>
      </c>
      <c r="E35" s="45"/>
      <c r="F35" s="11"/>
    </row>
    <row r="36" spans="1:6" s="1" customFormat="1" x14ac:dyDescent="0.25">
      <c r="A36" s="35" t="s">
        <v>280</v>
      </c>
      <c r="B36" s="65">
        <v>40458377517</v>
      </c>
      <c r="C36" s="35" t="s">
        <v>12</v>
      </c>
      <c r="D36" s="43">
        <v>5330.02</v>
      </c>
      <c r="E36" s="45"/>
      <c r="F36" s="11"/>
    </row>
    <row r="37" spans="1:6" s="1" customFormat="1" x14ac:dyDescent="0.25">
      <c r="A37" s="35" t="s">
        <v>284</v>
      </c>
      <c r="B37" s="65">
        <v>15907062900</v>
      </c>
      <c r="C37" s="35" t="s">
        <v>12</v>
      </c>
      <c r="D37" s="43">
        <v>7385.52</v>
      </c>
      <c r="E37" s="45"/>
      <c r="F37" s="11"/>
    </row>
    <row r="38" spans="1:6" s="1" customFormat="1" x14ac:dyDescent="0.25">
      <c r="A38" s="56" t="s">
        <v>20</v>
      </c>
      <c r="B38" s="51"/>
      <c r="C38" s="35"/>
      <c r="D38" s="24">
        <f>+SUM(D31:D37)</f>
        <v>19519.310000000001</v>
      </c>
      <c r="E38" s="45"/>
      <c r="F38" s="11"/>
    </row>
    <row r="39" spans="1:6" s="1" customFormat="1" x14ac:dyDescent="0.25">
      <c r="A39" s="36"/>
      <c r="B39" s="50"/>
      <c r="C39" s="35"/>
      <c r="D39" s="44"/>
      <c r="E39" s="45"/>
      <c r="F39" s="11"/>
    </row>
    <row r="40" spans="1:6" x14ac:dyDescent="0.25">
      <c r="A40" s="35" t="s">
        <v>172</v>
      </c>
      <c r="B40" s="50">
        <v>71642207963</v>
      </c>
      <c r="C40" s="35" t="s">
        <v>12</v>
      </c>
      <c r="D40" s="43">
        <v>784.85</v>
      </c>
      <c r="E40" s="46">
        <v>3224</v>
      </c>
      <c r="F40" s="2" t="s">
        <v>28</v>
      </c>
    </row>
    <row r="41" spans="1:6" x14ac:dyDescent="0.25">
      <c r="A41" s="35" t="s">
        <v>182</v>
      </c>
      <c r="B41" s="50">
        <v>84698789700</v>
      </c>
      <c r="C41" s="35" t="s">
        <v>12</v>
      </c>
      <c r="D41" s="43">
        <v>15.96</v>
      </c>
      <c r="E41" s="46"/>
      <c r="F41" s="2" t="s">
        <v>177</v>
      </c>
    </row>
    <row r="42" spans="1:6" x14ac:dyDescent="0.25">
      <c r="A42" s="35" t="s">
        <v>189</v>
      </c>
      <c r="B42" s="51">
        <v>62969535840</v>
      </c>
      <c r="C42" s="35" t="s">
        <v>12</v>
      </c>
      <c r="D42" s="43">
        <v>4.2300000000000004</v>
      </c>
      <c r="E42" s="46"/>
      <c r="F42" s="2"/>
    </row>
    <row r="43" spans="1:6" x14ac:dyDescent="0.25">
      <c r="A43" s="35" t="s">
        <v>48</v>
      </c>
      <c r="B43" s="65">
        <v>64546066176</v>
      </c>
      <c r="C43" s="35" t="s">
        <v>12</v>
      </c>
      <c r="D43" s="42">
        <v>5.7</v>
      </c>
      <c r="E43" s="46"/>
    </row>
    <row r="44" spans="1:6" x14ac:dyDescent="0.25">
      <c r="A44" s="53" t="s">
        <v>192</v>
      </c>
      <c r="B44" s="65">
        <v>43278064772</v>
      </c>
      <c r="C44" s="53" t="s">
        <v>26</v>
      </c>
      <c r="D44" s="42">
        <v>102.79</v>
      </c>
      <c r="E44" s="46"/>
      <c r="F44" s="2"/>
    </row>
    <row r="45" spans="1:6" x14ac:dyDescent="0.25">
      <c r="A45" s="53" t="s">
        <v>31</v>
      </c>
      <c r="B45" s="60">
        <v>73660371074</v>
      </c>
      <c r="C45" s="53" t="s">
        <v>32</v>
      </c>
      <c r="D45" s="42">
        <v>854.34</v>
      </c>
      <c r="E45" s="46"/>
      <c r="F45" s="2"/>
    </row>
    <row r="46" spans="1:6" x14ac:dyDescent="0.25">
      <c r="A46" s="53" t="s">
        <v>193</v>
      </c>
      <c r="B46" s="60" t="s">
        <v>193</v>
      </c>
      <c r="C46" s="53" t="s">
        <v>12</v>
      </c>
      <c r="D46" s="42">
        <v>268.05</v>
      </c>
      <c r="E46" s="46"/>
      <c r="F46" s="2"/>
    </row>
    <row r="47" spans="1:6" x14ac:dyDescent="0.25">
      <c r="A47" s="53" t="s">
        <v>262</v>
      </c>
      <c r="B47" s="60">
        <v>82691288367</v>
      </c>
      <c r="C47" s="53" t="s">
        <v>12</v>
      </c>
      <c r="D47" s="42">
        <v>160.97999999999999</v>
      </c>
      <c r="E47" s="46"/>
      <c r="F47" s="2"/>
    </row>
    <row r="48" spans="1:6" x14ac:dyDescent="0.25">
      <c r="A48" s="53" t="s">
        <v>30</v>
      </c>
      <c r="B48" s="60">
        <v>55912683285</v>
      </c>
      <c r="C48" s="53" t="s">
        <v>12</v>
      </c>
      <c r="D48" s="42">
        <v>191.8</v>
      </c>
      <c r="E48" s="46"/>
      <c r="F48" s="2"/>
    </row>
    <row r="49" spans="1:6" x14ac:dyDescent="0.25">
      <c r="A49" s="53" t="s">
        <v>34</v>
      </c>
      <c r="B49" s="60" t="s">
        <v>35</v>
      </c>
      <c r="C49" s="53" t="s">
        <v>36</v>
      </c>
      <c r="D49" s="54">
        <v>415.07</v>
      </c>
      <c r="E49" s="46"/>
      <c r="F49" s="2"/>
    </row>
    <row r="50" spans="1:6" x14ac:dyDescent="0.25">
      <c r="A50" s="53" t="s">
        <v>198</v>
      </c>
      <c r="B50" s="60" t="s">
        <v>199</v>
      </c>
      <c r="C50" s="53" t="s">
        <v>200</v>
      </c>
      <c r="D50" s="42">
        <v>429.1</v>
      </c>
      <c r="E50" s="46"/>
      <c r="F50" s="2"/>
    </row>
    <row r="51" spans="1:6" x14ac:dyDescent="0.25">
      <c r="A51" s="53" t="s">
        <v>210</v>
      </c>
      <c r="B51" s="60">
        <v>41472630083</v>
      </c>
      <c r="C51" s="53" t="s">
        <v>12</v>
      </c>
      <c r="D51" s="42">
        <v>696</v>
      </c>
      <c r="E51" s="46"/>
      <c r="F51" s="2"/>
    </row>
    <row r="52" spans="1:6" x14ac:dyDescent="0.25">
      <c r="A52" s="53" t="s">
        <v>211</v>
      </c>
      <c r="B52" s="60" t="s">
        <v>212</v>
      </c>
      <c r="C52" s="53" t="s">
        <v>57</v>
      </c>
      <c r="D52" s="42">
        <v>188.1</v>
      </c>
      <c r="E52" s="46"/>
      <c r="F52" s="2"/>
    </row>
    <row r="53" spans="1:6" x14ac:dyDescent="0.25">
      <c r="A53" s="53" t="s">
        <v>216</v>
      </c>
      <c r="B53" s="60">
        <v>23183643034</v>
      </c>
      <c r="C53" s="53" t="s">
        <v>12</v>
      </c>
      <c r="D53" s="42">
        <v>585</v>
      </c>
      <c r="E53" s="46"/>
      <c r="F53" s="2"/>
    </row>
    <row r="54" spans="1:6" x14ac:dyDescent="0.25">
      <c r="A54" s="35" t="s">
        <v>54</v>
      </c>
      <c r="B54" s="50">
        <v>86255713939</v>
      </c>
      <c r="C54" s="35" t="s">
        <v>12</v>
      </c>
      <c r="D54" s="42">
        <v>72.2</v>
      </c>
      <c r="E54" s="46"/>
      <c r="F54" s="2"/>
    </row>
    <row r="55" spans="1:6" x14ac:dyDescent="0.25">
      <c r="A55" s="35" t="s">
        <v>243</v>
      </c>
      <c r="B55" s="50">
        <v>87488264639</v>
      </c>
      <c r="C55" s="35" t="s">
        <v>244</v>
      </c>
      <c r="D55" s="42">
        <v>232.02</v>
      </c>
      <c r="E55" s="46"/>
      <c r="F55" s="2"/>
    </row>
    <row r="56" spans="1:6" x14ac:dyDescent="0.25">
      <c r="A56" s="35" t="s">
        <v>268</v>
      </c>
      <c r="B56" s="50">
        <v>59964152545</v>
      </c>
      <c r="C56" s="35" t="s">
        <v>12</v>
      </c>
      <c r="D56" s="42">
        <v>4363.28</v>
      </c>
      <c r="E56" s="46"/>
      <c r="F56" s="2" t="s">
        <v>269</v>
      </c>
    </row>
    <row r="57" spans="1:6" x14ac:dyDescent="0.25">
      <c r="A57" s="35" t="s">
        <v>273</v>
      </c>
      <c r="B57" s="50">
        <v>59283185251</v>
      </c>
      <c r="C57" s="35" t="s">
        <v>12</v>
      </c>
      <c r="D57" s="42">
        <v>42.15</v>
      </c>
      <c r="E57" s="46"/>
      <c r="F57" s="2"/>
    </row>
    <row r="58" spans="1:6" x14ac:dyDescent="0.25">
      <c r="A58" s="53" t="s">
        <v>274</v>
      </c>
      <c r="B58" s="60">
        <v>32614011568</v>
      </c>
      <c r="C58" s="53" t="s">
        <v>275</v>
      </c>
      <c r="D58" s="42">
        <v>1345.95</v>
      </c>
      <c r="E58" s="46"/>
      <c r="F58" s="2"/>
    </row>
    <row r="59" spans="1:6" x14ac:dyDescent="0.25">
      <c r="A59" s="56" t="s">
        <v>20</v>
      </c>
      <c r="B59" s="50"/>
      <c r="C59" s="35"/>
      <c r="D59" s="24">
        <f>+SUM(D40:D58)</f>
        <v>10757.570000000002</v>
      </c>
      <c r="E59" s="46"/>
      <c r="F59" s="2"/>
    </row>
    <row r="60" spans="1:6" x14ac:dyDescent="0.25">
      <c r="A60" s="56"/>
      <c r="B60" s="50"/>
      <c r="C60" s="35"/>
      <c r="D60" s="24"/>
      <c r="E60" s="46"/>
      <c r="F60" s="2"/>
    </row>
    <row r="61" spans="1:6" x14ac:dyDescent="0.25">
      <c r="A61" s="53" t="s">
        <v>37</v>
      </c>
      <c r="B61" s="50">
        <v>81793146560</v>
      </c>
      <c r="C61" s="35" t="s">
        <v>12</v>
      </c>
      <c r="D61" s="54">
        <v>5801.25</v>
      </c>
      <c r="E61" s="46">
        <v>3225</v>
      </c>
      <c r="F61" s="2" t="s">
        <v>38</v>
      </c>
    </row>
    <row r="62" spans="1:6" x14ac:dyDescent="0.25">
      <c r="A62" s="56" t="s">
        <v>20</v>
      </c>
      <c r="B62" s="50"/>
      <c r="C62" s="35"/>
      <c r="D62" s="24">
        <v>5801.25</v>
      </c>
      <c r="E62" s="46"/>
      <c r="F62" s="2"/>
    </row>
    <row r="63" spans="1:6" x14ac:dyDescent="0.25">
      <c r="A63" s="56"/>
      <c r="B63" s="50"/>
      <c r="C63" s="35"/>
      <c r="D63" s="24"/>
      <c r="E63" s="46"/>
      <c r="F63" s="2"/>
    </row>
    <row r="64" spans="1:6" x14ac:dyDescent="0.25">
      <c r="A64" s="53" t="s">
        <v>40</v>
      </c>
      <c r="B64" s="60">
        <v>17012026574</v>
      </c>
      <c r="C64" s="53" t="s">
        <v>12</v>
      </c>
      <c r="D64" s="54">
        <v>558</v>
      </c>
      <c r="E64" s="46">
        <v>3227</v>
      </c>
      <c r="F64" s="2" t="s">
        <v>39</v>
      </c>
    </row>
    <row r="65" spans="1:7" x14ac:dyDescent="0.25">
      <c r="A65" s="56" t="s">
        <v>20</v>
      </c>
      <c r="B65" s="50"/>
      <c r="C65" s="35"/>
      <c r="D65" s="24">
        <v>558</v>
      </c>
      <c r="E65" s="46"/>
      <c r="F65" s="2"/>
    </row>
    <row r="66" spans="1:7" x14ac:dyDescent="0.25">
      <c r="A66" s="56"/>
      <c r="B66" s="50"/>
      <c r="C66" s="35"/>
      <c r="D66" s="24"/>
      <c r="E66" s="46"/>
      <c r="F66" s="2"/>
    </row>
    <row r="67" spans="1:7" x14ac:dyDescent="0.25">
      <c r="A67" s="38" t="s">
        <v>37</v>
      </c>
      <c r="B67" s="51">
        <v>81793146560</v>
      </c>
      <c r="C67" s="35" t="s">
        <v>12</v>
      </c>
      <c r="D67" s="43">
        <v>13250.03</v>
      </c>
      <c r="E67" s="46">
        <v>3231</v>
      </c>
      <c r="F67" s="2" t="s">
        <v>41</v>
      </c>
    </row>
    <row r="68" spans="1:7" x14ac:dyDescent="0.25">
      <c r="A68" s="73" t="s">
        <v>206</v>
      </c>
      <c r="B68" s="51">
        <v>55869645178</v>
      </c>
      <c r="C68" s="35" t="s">
        <v>12</v>
      </c>
      <c r="D68" s="54">
        <v>6.6</v>
      </c>
      <c r="E68" s="46"/>
      <c r="F68" s="2"/>
    </row>
    <row r="69" spans="1:7" ht="14.25" customHeight="1" x14ac:dyDescent="0.25">
      <c r="A69" s="73" t="s">
        <v>224</v>
      </c>
      <c r="B69" s="51">
        <v>68419124305</v>
      </c>
      <c r="C69" s="35" t="s">
        <v>12</v>
      </c>
      <c r="D69" s="54">
        <v>63.72</v>
      </c>
      <c r="E69" s="46"/>
      <c r="F69" s="2"/>
      <c r="G69" s="29"/>
    </row>
    <row r="70" spans="1:7" ht="14.25" customHeight="1" x14ac:dyDescent="0.25">
      <c r="A70" s="73" t="s">
        <v>231</v>
      </c>
      <c r="B70" s="51">
        <v>87311810356</v>
      </c>
      <c r="C70" s="35" t="s">
        <v>232</v>
      </c>
      <c r="D70" s="54">
        <v>416.44</v>
      </c>
      <c r="E70" s="46"/>
      <c r="F70" s="2" t="s">
        <v>42</v>
      </c>
      <c r="G70" s="29"/>
    </row>
    <row r="71" spans="1:7" ht="14.25" customHeight="1" x14ac:dyDescent="0.25">
      <c r="A71" s="35" t="s">
        <v>180</v>
      </c>
      <c r="B71" s="50">
        <v>13111840409</v>
      </c>
      <c r="C71" s="35" t="s">
        <v>12</v>
      </c>
      <c r="D71" s="43">
        <v>11.2</v>
      </c>
      <c r="E71" s="46"/>
      <c r="F71" s="2" t="s">
        <v>177</v>
      </c>
      <c r="G71" s="29"/>
    </row>
    <row r="72" spans="1:7" ht="14.25" customHeight="1" x14ac:dyDescent="0.25">
      <c r="A72" s="35" t="s">
        <v>43</v>
      </c>
      <c r="B72" s="50" t="s">
        <v>33</v>
      </c>
      <c r="C72" s="35" t="s">
        <v>33</v>
      </c>
      <c r="D72" s="43">
        <v>31.1</v>
      </c>
      <c r="E72" s="46"/>
      <c r="F72" s="2"/>
      <c r="G72" s="29"/>
    </row>
    <row r="73" spans="1:7" ht="14.25" customHeight="1" x14ac:dyDescent="0.25">
      <c r="A73" s="56" t="s">
        <v>20</v>
      </c>
      <c r="B73" s="64"/>
      <c r="C73" s="35"/>
      <c r="D73" s="18">
        <f>+SUM(D67:D72)</f>
        <v>13779.090000000002</v>
      </c>
      <c r="E73" s="46"/>
      <c r="F73" s="2"/>
      <c r="G73" s="29"/>
    </row>
    <row r="74" spans="1:7" ht="14.25" customHeight="1" x14ac:dyDescent="0.25">
      <c r="A74" s="56"/>
      <c r="B74" s="50"/>
      <c r="C74" s="35"/>
      <c r="D74" s="18"/>
      <c r="E74" s="46"/>
      <c r="F74" s="2"/>
      <c r="G74" s="29"/>
    </row>
    <row r="75" spans="1:7" x14ac:dyDescent="0.25">
      <c r="A75" s="35" t="s">
        <v>235</v>
      </c>
      <c r="B75" s="50">
        <v>88512251460</v>
      </c>
      <c r="C75" s="35" t="s">
        <v>236</v>
      </c>
      <c r="D75" s="42">
        <v>340</v>
      </c>
      <c r="E75" s="46">
        <v>3232</v>
      </c>
      <c r="F75" s="2" t="s">
        <v>45</v>
      </c>
    </row>
    <row r="76" spans="1:7" x14ac:dyDescent="0.25">
      <c r="A76" s="53" t="s">
        <v>262</v>
      </c>
      <c r="B76" s="60">
        <v>82691288367</v>
      </c>
      <c r="C76" s="53" t="s">
        <v>12</v>
      </c>
      <c r="D76" s="42">
        <v>143.75</v>
      </c>
      <c r="E76" s="46"/>
      <c r="F76" s="2"/>
    </row>
    <row r="77" spans="1:7" x14ac:dyDescent="0.25">
      <c r="A77" s="35" t="s">
        <v>46</v>
      </c>
      <c r="B77" s="50">
        <v>68597671429</v>
      </c>
      <c r="C77" s="35" t="s">
        <v>32</v>
      </c>
      <c r="D77" s="42">
        <v>6566</v>
      </c>
      <c r="E77" s="46"/>
      <c r="F77" s="2"/>
    </row>
    <row r="78" spans="1:7" x14ac:dyDescent="0.25">
      <c r="A78" s="35" t="s">
        <v>280</v>
      </c>
      <c r="B78" s="65">
        <v>40458377517</v>
      </c>
      <c r="C78" s="35" t="s">
        <v>12</v>
      </c>
      <c r="D78" s="42">
        <v>29.03</v>
      </c>
      <c r="E78" s="46"/>
      <c r="F78" s="2"/>
    </row>
    <row r="79" spans="1:7" x14ac:dyDescent="0.25">
      <c r="A79" s="56" t="s">
        <v>20</v>
      </c>
      <c r="B79" s="50"/>
      <c r="C79" s="35"/>
      <c r="D79" s="24">
        <f>+SUM(D75:D78)</f>
        <v>7078.78</v>
      </c>
      <c r="E79" s="46"/>
      <c r="F79" s="2"/>
    </row>
    <row r="80" spans="1:7" x14ac:dyDescent="0.25">
      <c r="A80" s="61"/>
      <c r="B80" s="55"/>
      <c r="C80" s="61"/>
      <c r="D80" s="42"/>
      <c r="E80" s="46"/>
      <c r="F80" s="2"/>
    </row>
    <row r="81" spans="1:6" x14ac:dyDescent="0.25">
      <c r="A81" s="53" t="s">
        <v>217</v>
      </c>
      <c r="B81" s="60">
        <v>58747941387</v>
      </c>
      <c r="C81" s="53" t="s">
        <v>12</v>
      </c>
      <c r="D81" s="54">
        <v>5214.29</v>
      </c>
      <c r="E81" s="46">
        <v>3233</v>
      </c>
      <c r="F81" s="2" t="s">
        <v>47</v>
      </c>
    </row>
    <row r="82" spans="1:6" x14ac:dyDescent="0.25">
      <c r="A82" s="38" t="s">
        <v>67</v>
      </c>
      <c r="B82" s="52">
        <v>47424390378</v>
      </c>
      <c r="C82" s="38" t="s">
        <v>68</v>
      </c>
      <c r="D82" s="54">
        <v>225</v>
      </c>
      <c r="E82" s="46"/>
      <c r="F82" s="2" t="s">
        <v>29</v>
      </c>
    </row>
    <row r="83" spans="1:6" x14ac:dyDescent="0.25">
      <c r="A83" s="38" t="s">
        <v>48</v>
      </c>
      <c r="B83" s="52">
        <v>64546066176</v>
      </c>
      <c r="C83" s="38" t="s">
        <v>12</v>
      </c>
      <c r="D83" s="54">
        <v>870</v>
      </c>
      <c r="E83" s="46"/>
      <c r="F83" s="2"/>
    </row>
    <row r="84" spans="1:6" x14ac:dyDescent="0.25">
      <c r="A84" s="38" t="s">
        <v>277</v>
      </c>
      <c r="B84" s="52">
        <v>82217392510</v>
      </c>
      <c r="C84" s="38" t="s">
        <v>278</v>
      </c>
      <c r="D84" s="54">
        <v>332.75</v>
      </c>
      <c r="E84" s="46"/>
      <c r="F84" s="2"/>
    </row>
    <row r="85" spans="1:6" x14ac:dyDescent="0.25">
      <c r="A85" s="38" t="s">
        <v>279</v>
      </c>
      <c r="B85" s="52">
        <v>53205419777</v>
      </c>
      <c r="C85" s="38" t="s">
        <v>12</v>
      </c>
      <c r="D85" s="54">
        <v>210</v>
      </c>
      <c r="E85" s="46"/>
      <c r="F85" s="2"/>
    </row>
    <row r="86" spans="1:6" x14ac:dyDescent="0.25">
      <c r="A86" s="56" t="s">
        <v>20</v>
      </c>
      <c r="B86" s="50"/>
      <c r="C86" s="35"/>
      <c r="D86" s="24">
        <f>+SUM(D81:D85)</f>
        <v>6852.04</v>
      </c>
      <c r="E86" s="46"/>
      <c r="F86" s="2"/>
    </row>
    <row r="87" spans="1:6" x14ac:dyDescent="0.25">
      <c r="A87" s="35"/>
      <c r="B87" s="50"/>
      <c r="C87" s="35"/>
      <c r="D87" s="42"/>
      <c r="E87" s="46"/>
      <c r="F87" s="2"/>
    </row>
    <row r="88" spans="1:6" x14ac:dyDescent="0.25">
      <c r="A88" s="39" t="s">
        <v>49</v>
      </c>
      <c r="B88" s="50">
        <v>85584865987</v>
      </c>
      <c r="C88" s="35" t="s">
        <v>12</v>
      </c>
      <c r="D88" s="43">
        <v>786.87</v>
      </c>
      <c r="E88" s="46">
        <v>3234</v>
      </c>
      <c r="F88" s="2" t="s">
        <v>50</v>
      </c>
    </row>
    <row r="89" spans="1:6" x14ac:dyDescent="0.25">
      <c r="A89" s="35" t="s">
        <v>51</v>
      </c>
      <c r="B89" s="50">
        <v>83416546499</v>
      </c>
      <c r="C89" s="35" t="s">
        <v>12</v>
      </c>
      <c r="D89" s="37">
        <v>1641.12</v>
      </c>
      <c r="E89" s="46"/>
      <c r="F89" s="2"/>
    </row>
    <row r="90" spans="1:6" x14ac:dyDescent="0.25">
      <c r="A90" s="35" t="s">
        <v>52</v>
      </c>
      <c r="B90" s="50">
        <v>61817894937</v>
      </c>
      <c r="C90" s="35" t="s">
        <v>12</v>
      </c>
      <c r="D90" s="37">
        <v>599.83000000000004</v>
      </c>
      <c r="E90" s="46"/>
      <c r="F90" s="2"/>
    </row>
    <row r="91" spans="1:6" x14ac:dyDescent="0.25">
      <c r="A91" s="35" t="s">
        <v>53</v>
      </c>
      <c r="B91" s="50">
        <v>93830136269</v>
      </c>
      <c r="C91" s="35" t="s">
        <v>12</v>
      </c>
      <c r="D91" s="37">
        <v>1209.47</v>
      </c>
      <c r="E91" s="46"/>
      <c r="F91" s="2"/>
    </row>
    <row r="92" spans="1:6" x14ac:dyDescent="0.25">
      <c r="A92" s="35" t="s">
        <v>54</v>
      </c>
      <c r="B92" s="50">
        <v>86255713939</v>
      </c>
      <c r="C92" s="35" t="s">
        <v>12</v>
      </c>
      <c r="D92" s="66">
        <v>247.78</v>
      </c>
      <c r="E92" s="46"/>
      <c r="F92" s="2"/>
    </row>
    <row r="93" spans="1:6" x14ac:dyDescent="0.25">
      <c r="A93" s="35" t="s">
        <v>27</v>
      </c>
      <c r="B93" s="65">
        <v>7202260372</v>
      </c>
      <c r="C93" s="35" t="s">
        <v>12</v>
      </c>
      <c r="D93" s="66">
        <v>474.16</v>
      </c>
      <c r="E93" s="46"/>
      <c r="F93" s="2"/>
    </row>
    <row r="94" spans="1:6" x14ac:dyDescent="0.25">
      <c r="A94" s="35" t="s">
        <v>222</v>
      </c>
      <c r="B94" s="65">
        <v>19514005057</v>
      </c>
      <c r="C94" s="35" t="s">
        <v>223</v>
      </c>
      <c r="D94" s="66">
        <v>907.2</v>
      </c>
      <c r="E94" s="46"/>
      <c r="F94" s="2"/>
    </row>
    <row r="95" spans="1:6" x14ac:dyDescent="0.25">
      <c r="A95" s="35" t="s">
        <v>280</v>
      </c>
      <c r="B95" s="65">
        <v>40458377517</v>
      </c>
      <c r="C95" s="35" t="s">
        <v>12</v>
      </c>
      <c r="D95" s="66">
        <v>276.60000000000002</v>
      </c>
      <c r="E95" s="46"/>
      <c r="F95" s="2"/>
    </row>
    <row r="96" spans="1:6" x14ac:dyDescent="0.25">
      <c r="A96" s="56" t="s">
        <v>20</v>
      </c>
      <c r="B96" s="65"/>
      <c r="C96" s="35"/>
      <c r="D96" s="57">
        <f>+SUM(D88:D95)</f>
        <v>6143.03</v>
      </c>
      <c r="E96" s="46"/>
      <c r="F96" s="2"/>
    </row>
    <row r="97" spans="1:8" x14ac:dyDescent="0.25">
      <c r="A97" s="56"/>
      <c r="B97" s="65"/>
      <c r="C97" s="35"/>
      <c r="D97" s="66"/>
      <c r="E97" s="46"/>
      <c r="F97" s="2"/>
    </row>
    <row r="98" spans="1:8" x14ac:dyDescent="0.25">
      <c r="A98" s="35" t="s">
        <v>209</v>
      </c>
      <c r="B98" s="55">
        <v>80885983918</v>
      </c>
      <c r="C98" s="35" t="s">
        <v>12</v>
      </c>
      <c r="D98" s="66">
        <v>314.14</v>
      </c>
      <c r="E98" s="46">
        <v>3235</v>
      </c>
      <c r="F98" s="2" t="s">
        <v>55</v>
      </c>
    </row>
    <row r="99" spans="1:8" x14ac:dyDescent="0.25">
      <c r="A99" s="35" t="s">
        <v>214</v>
      </c>
      <c r="B99" s="50">
        <v>6699928946</v>
      </c>
      <c r="C99" s="35" t="s">
        <v>12</v>
      </c>
      <c r="D99" s="42">
        <v>2940.8</v>
      </c>
      <c r="E99" s="46"/>
      <c r="F99" s="2"/>
    </row>
    <row r="100" spans="1:8" x14ac:dyDescent="0.25">
      <c r="A100" s="35" t="s">
        <v>56</v>
      </c>
      <c r="B100" s="50">
        <v>79152455639</v>
      </c>
      <c r="C100" s="35" t="s">
        <v>12</v>
      </c>
      <c r="D100" s="42">
        <v>1752</v>
      </c>
      <c r="E100" s="46"/>
      <c r="F100" s="2"/>
    </row>
    <row r="101" spans="1:8" ht="18" customHeight="1" x14ac:dyDescent="0.25">
      <c r="A101" s="35" t="s">
        <v>219</v>
      </c>
      <c r="B101" s="55">
        <v>47824453867</v>
      </c>
      <c r="C101" s="35" t="s">
        <v>12</v>
      </c>
      <c r="D101" s="43">
        <v>800</v>
      </c>
      <c r="E101" s="46"/>
      <c r="F101" s="2"/>
    </row>
    <row r="102" spans="1:8" x14ac:dyDescent="0.25">
      <c r="A102" s="35" t="s">
        <v>27</v>
      </c>
      <c r="B102" s="65">
        <v>7202260372</v>
      </c>
      <c r="C102" s="35" t="s">
        <v>12</v>
      </c>
      <c r="D102" s="43">
        <v>1735.5</v>
      </c>
      <c r="E102" s="46"/>
      <c r="F102" s="2"/>
    </row>
    <row r="103" spans="1:8" x14ac:dyDescent="0.25">
      <c r="A103" s="38" t="s">
        <v>229</v>
      </c>
      <c r="B103" s="52">
        <v>85821130368</v>
      </c>
      <c r="C103" s="38" t="s">
        <v>12</v>
      </c>
      <c r="D103" s="95">
        <v>129.4</v>
      </c>
      <c r="E103" s="81"/>
      <c r="F103" s="35"/>
      <c r="G103" s="82"/>
      <c r="H103" s="83"/>
    </row>
    <row r="104" spans="1:8" x14ac:dyDescent="0.25">
      <c r="A104" s="38" t="s">
        <v>237</v>
      </c>
      <c r="B104" s="52">
        <v>68580945674</v>
      </c>
      <c r="C104" s="38" t="s">
        <v>12</v>
      </c>
      <c r="D104" s="95">
        <v>568.75</v>
      </c>
      <c r="E104" s="81"/>
      <c r="F104" s="35"/>
      <c r="G104" s="82"/>
      <c r="H104" s="83"/>
    </row>
    <row r="105" spans="1:8" x14ac:dyDescent="0.25">
      <c r="A105" s="38" t="s">
        <v>238</v>
      </c>
      <c r="B105" s="52">
        <v>61765726217</v>
      </c>
      <c r="C105" s="38" t="s">
        <v>239</v>
      </c>
      <c r="D105" s="95">
        <v>725</v>
      </c>
      <c r="E105" s="81"/>
      <c r="F105" s="35"/>
      <c r="G105" s="82"/>
      <c r="H105" s="83"/>
    </row>
    <row r="106" spans="1:8" x14ac:dyDescent="0.25">
      <c r="A106" s="56" t="s">
        <v>20</v>
      </c>
      <c r="B106" s="50"/>
      <c r="C106" s="35"/>
      <c r="D106" s="18">
        <f>+SUM(D98:D105)</f>
        <v>8965.59</v>
      </c>
      <c r="E106" s="46"/>
      <c r="F106" s="2"/>
    </row>
    <row r="107" spans="1:8" x14ac:dyDescent="0.25">
      <c r="A107" s="56"/>
      <c r="B107" s="50"/>
      <c r="C107" s="35"/>
      <c r="D107" s="18"/>
      <c r="E107" s="46"/>
      <c r="F107" s="2"/>
    </row>
    <row r="108" spans="1:8" x14ac:dyDescent="0.25">
      <c r="A108" s="53" t="s">
        <v>286</v>
      </c>
      <c r="B108" s="50">
        <v>22427089148</v>
      </c>
      <c r="C108" s="35" t="s">
        <v>12</v>
      </c>
      <c r="D108" s="47">
        <v>72.680000000000007</v>
      </c>
      <c r="E108" s="46">
        <v>3236</v>
      </c>
      <c r="F108" s="2" t="s">
        <v>221</v>
      </c>
    </row>
    <row r="109" spans="1:8" x14ac:dyDescent="0.25">
      <c r="A109" s="56" t="s">
        <v>20</v>
      </c>
      <c r="B109" s="50"/>
      <c r="C109" s="35"/>
      <c r="D109" s="18">
        <v>72.680000000000007</v>
      </c>
      <c r="E109" s="46"/>
      <c r="F109" s="2"/>
    </row>
    <row r="110" spans="1:8" x14ac:dyDescent="0.25">
      <c r="A110" s="56"/>
      <c r="B110" s="50"/>
      <c r="C110" s="35"/>
      <c r="D110" s="18"/>
      <c r="E110" s="46"/>
      <c r="F110" s="2"/>
    </row>
    <row r="111" spans="1:8" x14ac:dyDescent="0.25">
      <c r="A111" s="35" t="s">
        <v>58</v>
      </c>
      <c r="B111" s="50">
        <v>58335400167</v>
      </c>
      <c r="C111" s="35" t="s">
        <v>12</v>
      </c>
      <c r="D111" s="42">
        <v>830.08</v>
      </c>
      <c r="E111" s="46">
        <v>3237</v>
      </c>
      <c r="F111" s="2" t="s">
        <v>59</v>
      </c>
    </row>
    <row r="112" spans="1:8" x14ac:dyDescent="0.25">
      <c r="A112" s="35" t="s">
        <v>60</v>
      </c>
      <c r="B112" s="50">
        <v>22597784145</v>
      </c>
      <c r="C112" s="35" t="s">
        <v>12</v>
      </c>
      <c r="D112" s="42">
        <v>17242.23</v>
      </c>
      <c r="E112" s="46"/>
      <c r="F112" s="2"/>
    </row>
    <row r="113" spans="1:6" x14ac:dyDescent="0.25">
      <c r="A113" s="35" t="s">
        <v>61</v>
      </c>
      <c r="B113" s="50">
        <v>64945507350</v>
      </c>
      <c r="C113" s="35" t="s">
        <v>62</v>
      </c>
      <c r="D113" s="42">
        <v>550.63</v>
      </c>
      <c r="E113" s="46"/>
      <c r="F113" s="2"/>
    </row>
    <row r="114" spans="1:6" x14ac:dyDescent="0.25">
      <c r="A114" s="35" t="s">
        <v>283</v>
      </c>
      <c r="B114" s="50">
        <v>25975412650</v>
      </c>
      <c r="C114" s="35" t="s">
        <v>19</v>
      </c>
      <c r="D114" s="42">
        <v>71.5</v>
      </c>
      <c r="E114" s="46"/>
      <c r="F114" s="2"/>
    </row>
    <row r="115" spans="1:6" x14ac:dyDescent="0.25">
      <c r="A115" s="38" t="s">
        <v>201</v>
      </c>
      <c r="B115" s="52" t="s">
        <v>202</v>
      </c>
      <c r="C115" s="38" t="s">
        <v>203</v>
      </c>
      <c r="D115" s="42">
        <v>2288.29</v>
      </c>
      <c r="E115" s="46"/>
      <c r="F115" s="2"/>
    </row>
    <row r="116" spans="1:6" x14ac:dyDescent="0.25">
      <c r="A116" s="35" t="s">
        <v>285</v>
      </c>
      <c r="B116" s="50">
        <v>73194181526</v>
      </c>
      <c r="C116" s="35" t="s">
        <v>44</v>
      </c>
      <c r="D116" s="42">
        <v>4930</v>
      </c>
      <c r="E116" s="46"/>
      <c r="F116" s="2"/>
    </row>
    <row r="117" spans="1:6" x14ac:dyDescent="0.25">
      <c r="A117" s="56" t="s">
        <v>20</v>
      </c>
      <c r="B117" s="50"/>
      <c r="C117" s="35"/>
      <c r="D117" s="24">
        <f>+SUM(D111:D116)</f>
        <v>25912.730000000003</v>
      </c>
      <c r="E117" s="46"/>
      <c r="F117" s="2"/>
    </row>
    <row r="118" spans="1:6" x14ac:dyDescent="0.25">
      <c r="A118" s="56"/>
      <c r="B118" s="50"/>
      <c r="C118" s="35"/>
      <c r="D118" s="24"/>
      <c r="E118" s="46"/>
      <c r="F118" s="2"/>
    </row>
    <row r="119" spans="1:6" x14ac:dyDescent="0.25">
      <c r="A119" s="38" t="s">
        <v>229</v>
      </c>
      <c r="B119" s="52">
        <v>85821130368</v>
      </c>
      <c r="C119" s="38" t="s">
        <v>12</v>
      </c>
      <c r="D119" s="54">
        <v>2.41</v>
      </c>
      <c r="E119" s="46">
        <v>3238</v>
      </c>
      <c r="F119" s="2" t="s">
        <v>230</v>
      </c>
    </row>
    <row r="120" spans="1:6" x14ac:dyDescent="0.25">
      <c r="A120" s="53" t="s">
        <v>266</v>
      </c>
      <c r="B120" s="60">
        <v>32507385382</v>
      </c>
      <c r="C120" s="53" t="s">
        <v>267</v>
      </c>
      <c r="D120" s="54">
        <v>1595.95</v>
      </c>
      <c r="E120" s="46"/>
      <c r="F120" s="2"/>
    </row>
    <row r="121" spans="1:6" x14ac:dyDescent="0.25">
      <c r="A121" s="56" t="s">
        <v>20</v>
      </c>
      <c r="B121" s="50"/>
      <c r="C121" s="35"/>
      <c r="D121" s="24">
        <f>+SUM(D119:D120)</f>
        <v>1598.3600000000001</v>
      </c>
      <c r="E121" s="46"/>
      <c r="F121" s="2"/>
    </row>
    <row r="122" spans="1:6" x14ac:dyDescent="0.25">
      <c r="A122" s="56"/>
      <c r="B122" s="50"/>
      <c r="C122" s="35"/>
      <c r="D122" s="24"/>
      <c r="E122" s="46"/>
      <c r="F122" s="2"/>
    </row>
    <row r="123" spans="1:6" x14ac:dyDescent="0.25">
      <c r="A123" s="58" t="s">
        <v>64</v>
      </c>
      <c r="B123" s="55">
        <v>27215039100</v>
      </c>
      <c r="C123" s="58" t="s">
        <v>12</v>
      </c>
      <c r="D123" s="42">
        <v>485.31</v>
      </c>
      <c r="E123" s="46">
        <v>3239</v>
      </c>
      <c r="F123" s="2" t="s">
        <v>65</v>
      </c>
    </row>
    <row r="124" spans="1:6" x14ac:dyDescent="0.25">
      <c r="A124" s="35" t="s">
        <v>66</v>
      </c>
      <c r="B124" s="50">
        <v>92366589656</v>
      </c>
      <c r="C124" s="35" t="s">
        <v>12</v>
      </c>
      <c r="D124" s="42">
        <v>91.25</v>
      </c>
      <c r="E124" s="46"/>
      <c r="F124" s="2"/>
    </row>
    <row r="125" spans="1:6" x14ac:dyDescent="0.25">
      <c r="A125" s="35" t="s">
        <v>220</v>
      </c>
      <c r="B125" s="50">
        <v>61759348046</v>
      </c>
      <c r="C125" s="35" t="s">
        <v>12</v>
      </c>
      <c r="D125" s="43">
        <v>224.68</v>
      </c>
      <c r="E125" s="46"/>
      <c r="F125" s="2"/>
    </row>
    <row r="126" spans="1:6" x14ac:dyDescent="0.25">
      <c r="A126" s="53" t="s">
        <v>67</v>
      </c>
      <c r="B126" s="50">
        <v>47424390378</v>
      </c>
      <c r="C126" s="35" t="s">
        <v>68</v>
      </c>
      <c r="D126" s="54">
        <v>150</v>
      </c>
      <c r="E126" s="46"/>
      <c r="F126" s="2"/>
    </row>
    <row r="127" spans="1:6" x14ac:dyDescent="0.25">
      <c r="A127" s="53" t="s">
        <v>69</v>
      </c>
      <c r="B127" s="50">
        <v>25170721692</v>
      </c>
      <c r="C127" s="35" t="s">
        <v>12</v>
      </c>
      <c r="D127" s="54">
        <v>187.5</v>
      </c>
      <c r="E127" s="46"/>
      <c r="F127" s="2" t="s">
        <v>70</v>
      </c>
    </row>
    <row r="128" spans="1:6" x14ac:dyDescent="0.25">
      <c r="A128" s="53" t="s">
        <v>228</v>
      </c>
      <c r="B128" s="50">
        <v>58843087891</v>
      </c>
      <c r="C128" s="35" t="s">
        <v>12</v>
      </c>
      <c r="D128" s="54">
        <v>81.900000000000006</v>
      </c>
      <c r="E128" s="46"/>
      <c r="F128" s="2"/>
    </row>
    <row r="129" spans="1:6" x14ac:dyDescent="0.25">
      <c r="A129" s="38" t="s">
        <v>229</v>
      </c>
      <c r="B129" s="52">
        <v>85821130368</v>
      </c>
      <c r="C129" s="38" t="s">
        <v>12</v>
      </c>
      <c r="D129" s="54">
        <v>127.75</v>
      </c>
      <c r="E129" s="46"/>
      <c r="F129" s="2"/>
    </row>
    <row r="130" spans="1:6" x14ac:dyDescent="0.25">
      <c r="A130" s="53" t="s">
        <v>234</v>
      </c>
      <c r="B130" s="50">
        <v>77168306419</v>
      </c>
      <c r="C130" s="35" t="s">
        <v>12</v>
      </c>
      <c r="D130" s="54">
        <v>325</v>
      </c>
      <c r="E130" s="46"/>
      <c r="F130" s="2"/>
    </row>
    <row r="131" spans="1:6" x14ac:dyDescent="0.25">
      <c r="A131" s="53" t="s">
        <v>270</v>
      </c>
      <c r="B131" s="97" t="s">
        <v>271</v>
      </c>
      <c r="C131" s="35" t="s">
        <v>12</v>
      </c>
      <c r="D131" s="54">
        <v>165</v>
      </c>
      <c r="E131" s="46"/>
      <c r="F131" s="2"/>
    </row>
    <row r="132" spans="1:6" x14ac:dyDescent="0.25">
      <c r="A132" s="53" t="s">
        <v>276</v>
      </c>
      <c r="B132" s="50">
        <v>34476408800</v>
      </c>
      <c r="C132" s="35" t="s">
        <v>12</v>
      </c>
      <c r="D132" s="54">
        <v>24</v>
      </c>
      <c r="E132" s="46"/>
      <c r="F132" s="2"/>
    </row>
    <row r="133" spans="1:6" x14ac:dyDescent="0.25">
      <c r="A133" s="35" t="s">
        <v>280</v>
      </c>
      <c r="B133" s="65">
        <v>40458377517</v>
      </c>
      <c r="C133" s="35" t="s">
        <v>12</v>
      </c>
      <c r="D133" s="54">
        <v>36.44</v>
      </c>
      <c r="E133" s="46"/>
      <c r="F133" s="2"/>
    </row>
    <row r="134" spans="1:6" x14ac:dyDescent="0.25">
      <c r="A134" s="56" t="s">
        <v>20</v>
      </c>
      <c r="B134" s="51"/>
      <c r="C134" s="35"/>
      <c r="D134" s="24">
        <f>+SUM(D123:D133)</f>
        <v>1898.8300000000002</v>
      </c>
      <c r="E134" s="46"/>
      <c r="F134" s="2"/>
    </row>
    <row r="135" spans="1:6" x14ac:dyDescent="0.25">
      <c r="A135" s="56"/>
      <c r="B135" s="51"/>
      <c r="C135" s="35"/>
      <c r="D135" s="24"/>
      <c r="E135" s="46"/>
      <c r="F135" s="2"/>
    </row>
    <row r="136" spans="1:6" x14ac:dyDescent="0.25">
      <c r="A136" s="35" t="s">
        <v>175</v>
      </c>
      <c r="B136" s="52">
        <v>45431278864</v>
      </c>
      <c r="C136" s="35" t="s">
        <v>12</v>
      </c>
      <c r="D136" s="42">
        <v>358.6</v>
      </c>
      <c r="E136" s="46">
        <v>3293</v>
      </c>
      <c r="F136" s="2" t="s">
        <v>71</v>
      </c>
    </row>
    <row r="137" spans="1:6" x14ac:dyDescent="0.25">
      <c r="A137" s="38" t="s">
        <v>72</v>
      </c>
      <c r="B137" s="52">
        <v>67591254697</v>
      </c>
      <c r="C137" s="38" t="s">
        <v>12</v>
      </c>
      <c r="D137" s="42">
        <v>276.89</v>
      </c>
      <c r="E137" s="46"/>
      <c r="F137" s="2"/>
    </row>
    <row r="138" spans="1:6" x14ac:dyDescent="0.25">
      <c r="A138" s="84" t="s">
        <v>73</v>
      </c>
      <c r="B138" s="60">
        <v>99718396468</v>
      </c>
      <c r="C138" s="53" t="s">
        <v>12</v>
      </c>
      <c r="D138" s="54">
        <v>185</v>
      </c>
      <c r="E138" s="46"/>
      <c r="F138" s="2"/>
    </row>
    <row r="139" spans="1:6" x14ac:dyDescent="0.25">
      <c r="A139" s="35" t="s">
        <v>176</v>
      </c>
      <c r="B139" s="65">
        <v>62296711978</v>
      </c>
      <c r="C139" s="35" t="s">
        <v>12</v>
      </c>
      <c r="D139" s="54">
        <v>55.6</v>
      </c>
      <c r="E139" s="46"/>
      <c r="F139" s="2" t="s">
        <v>177</v>
      </c>
    </row>
    <row r="140" spans="1:6" x14ac:dyDescent="0.25">
      <c r="A140" s="35" t="s">
        <v>181</v>
      </c>
      <c r="B140" s="65">
        <v>66318575316</v>
      </c>
      <c r="C140" s="35" t="s">
        <v>12</v>
      </c>
      <c r="D140" s="54">
        <v>966</v>
      </c>
      <c r="E140" s="46"/>
      <c r="F140" s="2" t="s">
        <v>177</v>
      </c>
    </row>
    <row r="141" spans="1:6" x14ac:dyDescent="0.25">
      <c r="A141" s="35" t="s">
        <v>184</v>
      </c>
      <c r="B141" s="65">
        <v>85618575498</v>
      </c>
      <c r="C141" s="35" t="s">
        <v>12</v>
      </c>
      <c r="D141" s="54">
        <v>546.9</v>
      </c>
      <c r="E141" s="46"/>
      <c r="F141" s="2" t="s">
        <v>177</v>
      </c>
    </row>
    <row r="142" spans="1:6" x14ac:dyDescent="0.25">
      <c r="A142" s="35" t="s">
        <v>187</v>
      </c>
      <c r="B142" s="65">
        <v>24969698312</v>
      </c>
      <c r="C142" s="35" t="s">
        <v>12</v>
      </c>
      <c r="D142" s="54">
        <v>188.5</v>
      </c>
      <c r="E142" s="46"/>
      <c r="F142" s="2"/>
    </row>
    <row r="143" spans="1:6" x14ac:dyDescent="0.25">
      <c r="A143" s="35" t="s">
        <v>188</v>
      </c>
      <c r="B143" s="65">
        <v>47432874968</v>
      </c>
      <c r="C143" s="35" t="s">
        <v>12</v>
      </c>
      <c r="D143" s="54">
        <v>7.36</v>
      </c>
      <c r="E143" s="46"/>
      <c r="F143" s="2"/>
    </row>
    <row r="144" spans="1:6" x14ac:dyDescent="0.25">
      <c r="A144" s="35" t="s">
        <v>190</v>
      </c>
      <c r="B144" s="65">
        <v>44176294844</v>
      </c>
      <c r="C144" s="35" t="s">
        <v>12</v>
      </c>
      <c r="D144" s="54">
        <v>85.5</v>
      </c>
      <c r="E144" s="46"/>
      <c r="F144" s="2"/>
    </row>
    <row r="145" spans="1:6" x14ac:dyDescent="0.25">
      <c r="A145" s="35" t="s">
        <v>205</v>
      </c>
      <c r="B145" s="65">
        <v>94989605030</v>
      </c>
      <c r="C145" s="35" t="s">
        <v>12</v>
      </c>
      <c r="D145" s="54">
        <v>142.68</v>
      </c>
      <c r="E145" s="46"/>
      <c r="F145" s="2"/>
    </row>
    <row r="146" spans="1:6" x14ac:dyDescent="0.25">
      <c r="A146" s="35" t="s">
        <v>207</v>
      </c>
      <c r="B146" s="65">
        <v>75508711169</v>
      </c>
      <c r="C146" s="35" t="s">
        <v>12</v>
      </c>
      <c r="D146" s="54">
        <v>72.900000000000006</v>
      </c>
      <c r="E146" s="46"/>
      <c r="F146" s="2"/>
    </row>
    <row r="147" spans="1:6" x14ac:dyDescent="0.25">
      <c r="A147" s="38" t="s">
        <v>63</v>
      </c>
      <c r="B147" s="52">
        <v>92963223473</v>
      </c>
      <c r="C147" s="38" t="s">
        <v>12</v>
      </c>
      <c r="D147" s="54">
        <v>124</v>
      </c>
      <c r="E147" s="46"/>
      <c r="F147" s="2"/>
    </row>
    <row r="148" spans="1:6" x14ac:dyDescent="0.25">
      <c r="A148" s="35" t="s">
        <v>208</v>
      </c>
      <c r="B148" s="65">
        <v>18076143551</v>
      </c>
      <c r="C148" s="35" t="s">
        <v>12</v>
      </c>
      <c r="D148" s="54">
        <v>58</v>
      </c>
      <c r="E148" s="46"/>
      <c r="F148" s="2"/>
    </row>
    <row r="149" spans="1:6" x14ac:dyDescent="0.25">
      <c r="A149" s="35" t="s">
        <v>247</v>
      </c>
      <c r="B149" s="65">
        <v>53656152979</v>
      </c>
      <c r="C149" s="35" t="s">
        <v>12</v>
      </c>
      <c r="D149" s="54">
        <v>112</v>
      </c>
      <c r="E149" s="46"/>
      <c r="F149" s="2"/>
    </row>
    <row r="150" spans="1:6" x14ac:dyDescent="0.25">
      <c r="A150" s="35" t="s">
        <v>259</v>
      </c>
      <c r="B150" s="65">
        <v>95037295478</v>
      </c>
      <c r="C150" s="35" t="s">
        <v>260</v>
      </c>
      <c r="D150" s="54">
        <v>2135.6999999999998</v>
      </c>
      <c r="E150" s="46"/>
      <c r="F150" s="2" t="s">
        <v>261</v>
      </c>
    </row>
    <row r="151" spans="1:6" x14ac:dyDescent="0.25">
      <c r="A151" s="35" t="s">
        <v>272</v>
      </c>
      <c r="B151" s="65">
        <v>99421577215</v>
      </c>
      <c r="C151" s="35" t="s">
        <v>12</v>
      </c>
      <c r="D151" s="54">
        <v>2135.6999999999998</v>
      </c>
      <c r="E151" s="46"/>
      <c r="F151" s="2"/>
    </row>
    <row r="152" spans="1:6" x14ac:dyDescent="0.25">
      <c r="A152" s="56" t="s">
        <v>20</v>
      </c>
      <c r="B152" s="60"/>
      <c r="C152" s="53"/>
      <c r="D152" s="24">
        <f>+SUM(D136:D151)</f>
        <v>7451.33</v>
      </c>
      <c r="E152" s="46"/>
      <c r="F152" s="2"/>
    </row>
    <row r="153" spans="1:6" x14ac:dyDescent="0.25">
      <c r="A153" s="35"/>
      <c r="B153" s="50"/>
      <c r="C153" s="35"/>
      <c r="D153" s="42"/>
      <c r="E153" s="46"/>
      <c r="F153" s="2"/>
    </row>
    <row r="154" spans="1:6" x14ac:dyDescent="0.25">
      <c r="A154" s="62" t="s">
        <v>74</v>
      </c>
      <c r="B154" s="63">
        <v>84838770814</v>
      </c>
      <c r="C154" s="62" t="s">
        <v>12</v>
      </c>
      <c r="D154" s="42">
        <v>40.5</v>
      </c>
      <c r="E154" s="46">
        <v>3294</v>
      </c>
      <c r="F154" s="2" t="s">
        <v>75</v>
      </c>
    </row>
    <row r="155" spans="1:6" x14ac:dyDescent="0.25">
      <c r="A155" s="56" t="s">
        <v>20</v>
      </c>
      <c r="B155" s="52"/>
      <c r="C155" s="35"/>
      <c r="D155" s="24">
        <v>40.5</v>
      </c>
      <c r="E155" s="46"/>
      <c r="F155" s="2"/>
    </row>
    <row r="156" spans="1:6" x14ac:dyDescent="0.25">
      <c r="A156" s="56"/>
      <c r="B156" s="52"/>
      <c r="C156" s="35"/>
      <c r="D156" s="24"/>
      <c r="E156" s="46"/>
      <c r="F156" s="2"/>
    </row>
    <row r="157" spans="1:6" x14ac:dyDescent="0.25">
      <c r="A157" s="53" t="s">
        <v>21</v>
      </c>
      <c r="B157" s="48">
        <v>95092888930</v>
      </c>
      <c r="C157" s="53" t="s">
        <v>12</v>
      </c>
      <c r="D157" s="54">
        <v>1566.41</v>
      </c>
      <c r="E157" s="74">
        <v>3299</v>
      </c>
      <c r="F157" s="2" t="s">
        <v>76</v>
      </c>
    </row>
    <row r="158" spans="1:6" x14ac:dyDescent="0.25">
      <c r="A158" s="56" t="s">
        <v>20</v>
      </c>
      <c r="B158" s="60"/>
      <c r="C158" s="53"/>
      <c r="D158" s="24">
        <v>1566.41</v>
      </c>
      <c r="E158" s="88"/>
      <c r="F158" s="2"/>
    </row>
    <row r="159" spans="1:6" x14ac:dyDescent="0.25">
      <c r="A159" s="56"/>
      <c r="B159" s="52"/>
      <c r="C159" s="35"/>
      <c r="D159" s="24"/>
      <c r="E159" s="88"/>
      <c r="F159" s="2"/>
    </row>
    <row r="160" spans="1:6" x14ac:dyDescent="0.25">
      <c r="A160" s="38" t="s">
        <v>63</v>
      </c>
      <c r="B160" s="52">
        <v>92963223473</v>
      </c>
      <c r="C160" s="38" t="s">
        <v>12</v>
      </c>
      <c r="D160" s="17">
        <v>533.23</v>
      </c>
      <c r="E160" s="46">
        <v>3431</v>
      </c>
      <c r="F160" s="2" t="s">
        <v>77</v>
      </c>
    </row>
    <row r="161" spans="1:6" x14ac:dyDescent="0.25">
      <c r="A161" s="56" t="s">
        <v>20</v>
      </c>
      <c r="B161" s="52"/>
      <c r="C161" s="38"/>
      <c r="D161" s="85">
        <v>533.23</v>
      </c>
      <c r="E161" s="46"/>
      <c r="F161" s="2"/>
    </row>
    <row r="162" spans="1:6" x14ac:dyDescent="0.25">
      <c r="A162" s="56"/>
      <c r="B162" s="52"/>
      <c r="C162" s="38"/>
      <c r="D162" s="85"/>
      <c r="E162" s="46"/>
      <c r="F162" s="2"/>
    </row>
    <row r="163" spans="1:6" x14ac:dyDescent="0.25">
      <c r="A163" s="53" t="s">
        <v>37</v>
      </c>
      <c r="B163" s="48">
        <v>81793146560</v>
      </c>
      <c r="C163" s="61" t="s">
        <v>12</v>
      </c>
      <c r="D163" s="64">
        <v>27.83</v>
      </c>
      <c r="E163" s="46">
        <v>3433</v>
      </c>
      <c r="F163" s="2" t="s">
        <v>171</v>
      </c>
    </row>
    <row r="164" spans="1:6" x14ac:dyDescent="0.25">
      <c r="A164" s="35" t="s">
        <v>284</v>
      </c>
      <c r="B164" s="65">
        <v>15907062900</v>
      </c>
      <c r="C164" s="35" t="s">
        <v>12</v>
      </c>
      <c r="D164" s="64">
        <v>45.02</v>
      </c>
      <c r="E164" s="46"/>
      <c r="F164" s="2"/>
    </row>
    <row r="165" spans="1:6" x14ac:dyDescent="0.25">
      <c r="A165" s="35" t="s">
        <v>233</v>
      </c>
      <c r="B165" s="65">
        <v>63073332379</v>
      </c>
      <c r="C165" s="35" t="s">
        <v>12</v>
      </c>
      <c r="D165" s="64">
        <v>4.43</v>
      </c>
      <c r="E165" s="46"/>
      <c r="F165" s="2"/>
    </row>
    <row r="166" spans="1:6" x14ac:dyDescent="0.25">
      <c r="A166" s="35" t="s">
        <v>51</v>
      </c>
      <c r="B166" s="50">
        <v>83416546499</v>
      </c>
      <c r="C166" s="35" t="s">
        <v>12</v>
      </c>
      <c r="D166" s="64">
        <v>19.02</v>
      </c>
      <c r="E166" s="46"/>
      <c r="F166" s="2"/>
    </row>
    <row r="167" spans="1:6" x14ac:dyDescent="0.25">
      <c r="A167" s="56" t="s">
        <v>20</v>
      </c>
      <c r="B167" s="50"/>
      <c r="C167" s="35"/>
      <c r="D167" s="85">
        <f>+SUM(D163:D166)</f>
        <v>96.3</v>
      </c>
      <c r="E167" s="46"/>
      <c r="F167" s="2"/>
    </row>
    <row r="168" spans="1:6" x14ac:dyDescent="0.25">
      <c r="A168" s="35"/>
      <c r="B168" s="50"/>
      <c r="C168" s="35"/>
      <c r="D168" s="64"/>
      <c r="E168" s="46"/>
      <c r="F168" s="2"/>
    </row>
    <row r="169" spans="1:6" x14ac:dyDescent="0.25">
      <c r="A169" s="53" t="s">
        <v>34</v>
      </c>
      <c r="B169" s="60" t="s">
        <v>35</v>
      </c>
      <c r="C169" s="53" t="s">
        <v>36</v>
      </c>
      <c r="D169" s="54">
        <v>578.9</v>
      </c>
      <c r="E169" s="46">
        <v>4222</v>
      </c>
      <c r="F169" s="2" t="s">
        <v>204</v>
      </c>
    </row>
    <row r="170" spans="1:6" x14ac:dyDescent="0.25">
      <c r="A170" s="56" t="s">
        <v>20</v>
      </c>
      <c r="B170" s="60"/>
      <c r="C170" s="53"/>
      <c r="D170" s="24">
        <v>578.9</v>
      </c>
      <c r="E170" s="46"/>
      <c r="F170" s="2"/>
    </row>
    <row r="171" spans="1:6" x14ac:dyDescent="0.25">
      <c r="A171" s="56"/>
      <c r="B171" s="60"/>
      <c r="C171" s="53"/>
      <c r="D171" s="24"/>
      <c r="E171" s="46"/>
      <c r="F171" s="2"/>
    </row>
    <row r="172" spans="1:6" x14ac:dyDescent="0.25">
      <c r="A172" s="56"/>
      <c r="B172" s="50"/>
      <c r="C172" s="35"/>
      <c r="D172" s="18"/>
      <c r="E172" s="46"/>
      <c r="F172" s="2"/>
    </row>
    <row r="173" spans="1:6" x14ac:dyDescent="0.25">
      <c r="E173" s="22"/>
      <c r="F173" s="2"/>
    </row>
    <row r="174" spans="1:6" x14ac:dyDescent="0.25">
      <c r="E174" s="22"/>
      <c r="F174" s="2"/>
    </row>
    <row r="175" spans="1:6" x14ac:dyDescent="0.25">
      <c r="E175" s="22"/>
      <c r="F175" s="2"/>
    </row>
    <row r="176" spans="1:6" x14ac:dyDescent="0.25">
      <c r="E176" s="22"/>
      <c r="F176" s="2"/>
    </row>
    <row r="177" spans="5:6" x14ac:dyDescent="0.25">
      <c r="E177" s="22"/>
      <c r="F177" s="2"/>
    </row>
    <row r="178" spans="5:6" x14ac:dyDescent="0.25">
      <c r="E178" s="22"/>
      <c r="F178" s="2"/>
    </row>
    <row r="179" spans="5:6" x14ac:dyDescent="0.25">
      <c r="E179" s="22"/>
      <c r="F179" s="2"/>
    </row>
    <row r="180" spans="5:6" x14ac:dyDescent="0.25">
      <c r="E180" s="22"/>
      <c r="F180" s="2"/>
    </row>
    <row r="181" spans="5:6" x14ac:dyDescent="0.25">
      <c r="E181" s="22"/>
      <c r="F181" s="2"/>
    </row>
    <row r="182" spans="5:6" x14ac:dyDescent="0.25">
      <c r="E182" s="22"/>
      <c r="F182" s="2"/>
    </row>
    <row r="183" spans="5:6" x14ac:dyDescent="0.25">
      <c r="E183" s="22"/>
      <c r="F183" s="2"/>
    </row>
    <row r="184" spans="5:6" x14ac:dyDescent="0.25">
      <c r="E184" s="22"/>
      <c r="F184" s="2"/>
    </row>
    <row r="185" spans="5:6" x14ac:dyDescent="0.25">
      <c r="E185" s="22"/>
      <c r="F185" s="2"/>
    </row>
    <row r="186" spans="5:6" x14ac:dyDescent="0.25">
      <c r="E186" s="22"/>
      <c r="F186" s="2"/>
    </row>
    <row r="187" spans="5:6" x14ac:dyDescent="0.25">
      <c r="E187" s="22"/>
      <c r="F187" s="2"/>
    </row>
    <row r="188" spans="5:6" x14ac:dyDescent="0.25">
      <c r="E188" s="22"/>
      <c r="F188" s="2"/>
    </row>
    <row r="189" spans="5:6" x14ac:dyDescent="0.25">
      <c r="E189" s="22"/>
      <c r="F189" s="2"/>
    </row>
    <row r="190" spans="5:6" x14ac:dyDescent="0.25">
      <c r="E190" s="22"/>
      <c r="F190" s="2"/>
    </row>
    <row r="191" spans="5:6" x14ac:dyDescent="0.25">
      <c r="E191" s="22"/>
      <c r="F191" s="2"/>
    </row>
    <row r="192" spans="5:6" x14ac:dyDescent="0.25">
      <c r="E192" s="22"/>
      <c r="F192" s="2"/>
    </row>
    <row r="193" spans="5:6" x14ac:dyDescent="0.25">
      <c r="E193" s="22"/>
      <c r="F193" s="2"/>
    </row>
    <row r="194" spans="5:6" x14ac:dyDescent="0.25">
      <c r="E194" s="22"/>
      <c r="F194" s="2"/>
    </row>
    <row r="195" spans="5:6" x14ac:dyDescent="0.25">
      <c r="E195" s="22"/>
      <c r="F195" s="2"/>
    </row>
  </sheetData>
  <autoFilter ref="A5:F157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240"/>
  <sheetViews>
    <sheetView workbookViewId="0">
      <selection activeCell="E128" sqref="E128"/>
    </sheetView>
  </sheetViews>
  <sheetFormatPr defaultRowHeight="15" x14ac:dyDescent="0.25"/>
  <cols>
    <col min="2" max="2" width="50.42578125" style="76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76" t="s">
        <v>0</v>
      </c>
      <c r="C1" s="6" t="s">
        <v>1</v>
      </c>
    </row>
    <row r="3" spans="2:7" ht="15.75" x14ac:dyDescent="0.25">
      <c r="B3" s="76" t="s">
        <v>2</v>
      </c>
      <c r="C3" s="7" t="s">
        <v>3</v>
      </c>
      <c r="D3" s="7" t="s">
        <v>4</v>
      </c>
      <c r="E3" s="33"/>
      <c r="F3" s="7">
        <v>2025</v>
      </c>
    </row>
    <row r="4" spans="2:7" x14ac:dyDescent="0.25">
      <c r="G4" s="8" t="s">
        <v>5</v>
      </c>
    </row>
    <row r="5" spans="2:7" s="1" customFormat="1" ht="90.75" customHeight="1" x14ac:dyDescent="0.25">
      <c r="B5" s="75" t="s">
        <v>6</v>
      </c>
      <c r="C5" s="5" t="s">
        <v>7</v>
      </c>
      <c r="D5" s="5" t="s">
        <v>8</v>
      </c>
      <c r="E5" s="41" t="s">
        <v>9</v>
      </c>
      <c r="F5" s="5" t="s">
        <v>10</v>
      </c>
      <c r="G5" s="5" t="s">
        <v>11</v>
      </c>
    </row>
    <row r="6" spans="2:7" x14ac:dyDescent="0.25">
      <c r="B6" s="10" t="s">
        <v>79</v>
      </c>
      <c r="C6" s="72" t="s">
        <v>80</v>
      </c>
      <c r="D6" s="2" t="s">
        <v>80</v>
      </c>
      <c r="E6" s="87">
        <v>1657.3</v>
      </c>
      <c r="F6" s="40">
        <v>3237</v>
      </c>
      <c r="G6" s="2" t="s">
        <v>81</v>
      </c>
    </row>
    <row r="7" spans="2:7" x14ac:dyDescent="0.25">
      <c r="B7" s="10" t="s">
        <v>82</v>
      </c>
      <c r="C7" s="72" t="s">
        <v>80</v>
      </c>
      <c r="D7" s="2" t="s">
        <v>80</v>
      </c>
      <c r="E7" s="87">
        <v>3629.87</v>
      </c>
      <c r="F7" s="40">
        <v>3237</v>
      </c>
      <c r="G7" s="2" t="s">
        <v>81</v>
      </c>
    </row>
    <row r="8" spans="2:7" x14ac:dyDescent="0.25">
      <c r="B8" s="10" t="s">
        <v>83</v>
      </c>
      <c r="C8" s="72" t="s">
        <v>80</v>
      </c>
      <c r="D8" s="2" t="s">
        <v>80</v>
      </c>
      <c r="E8" s="87">
        <v>1954.54</v>
      </c>
      <c r="F8" s="40">
        <v>3237</v>
      </c>
      <c r="G8" s="2" t="s">
        <v>81</v>
      </c>
    </row>
    <row r="9" spans="2:7" x14ac:dyDescent="0.25">
      <c r="B9" s="10" t="s">
        <v>84</v>
      </c>
      <c r="C9" s="72" t="s">
        <v>80</v>
      </c>
      <c r="D9" s="2" t="s">
        <v>80</v>
      </c>
      <c r="E9" s="87">
        <v>4141.78</v>
      </c>
      <c r="F9" s="40">
        <v>3237</v>
      </c>
      <c r="G9" s="2" t="s">
        <v>81</v>
      </c>
    </row>
    <row r="10" spans="2:7" x14ac:dyDescent="0.25">
      <c r="B10" s="10" t="s">
        <v>85</v>
      </c>
      <c r="C10" s="72" t="s">
        <v>80</v>
      </c>
      <c r="D10" s="2" t="s">
        <v>80</v>
      </c>
      <c r="E10" s="87">
        <v>1675.32</v>
      </c>
      <c r="F10" s="40">
        <v>3237</v>
      </c>
      <c r="G10" s="2" t="s">
        <v>81</v>
      </c>
    </row>
    <row r="11" spans="2:7" x14ac:dyDescent="0.25">
      <c r="B11" s="10" t="s">
        <v>86</v>
      </c>
      <c r="C11" s="72" t="s">
        <v>80</v>
      </c>
      <c r="D11" s="2" t="s">
        <v>80</v>
      </c>
      <c r="E11" s="87">
        <v>1814.93</v>
      </c>
      <c r="F11" s="40">
        <v>3237</v>
      </c>
      <c r="G11" s="2" t="s">
        <v>81</v>
      </c>
    </row>
    <row r="12" spans="2:7" x14ac:dyDescent="0.25">
      <c r="B12" s="10" t="s">
        <v>87</v>
      </c>
      <c r="C12" s="72" t="s">
        <v>80</v>
      </c>
      <c r="D12" s="2" t="s">
        <v>80</v>
      </c>
      <c r="E12" s="87">
        <v>1164.58</v>
      </c>
      <c r="F12" s="40">
        <v>3237</v>
      </c>
      <c r="G12" s="2" t="s">
        <v>81</v>
      </c>
    </row>
    <row r="13" spans="2:7" x14ac:dyDescent="0.25">
      <c r="B13" s="10" t="s">
        <v>88</v>
      </c>
      <c r="C13" s="72" t="s">
        <v>80</v>
      </c>
      <c r="D13" s="2" t="s">
        <v>80</v>
      </c>
      <c r="E13" s="87">
        <v>6515.16</v>
      </c>
      <c r="F13" s="40">
        <v>3237</v>
      </c>
      <c r="G13" s="2" t="s">
        <v>81</v>
      </c>
    </row>
    <row r="14" spans="2:7" x14ac:dyDescent="0.25">
      <c r="B14" s="10" t="s">
        <v>89</v>
      </c>
      <c r="C14" s="72" t="s">
        <v>80</v>
      </c>
      <c r="D14" s="2" t="s">
        <v>80</v>
      </c>
      <c r="E14" s="87">
        <v>1814.93</v>
      </c>
      <c r="F14" s="40">
        <v>3237</v>
      </c>
      <c r="G14" s="2" t="s">
        <v>81</v>
      </c>
    </row>
    <row r="15" spans="2:7" x14ac:dyDescent="0.25">
      <c r="B15" s="10" t="s">
        <v>90</v>
      </c>
      <c r="C15" s="72" t="s">
        <v>80</v>
      </c>
      <c r="D15" s="2" t="s">
        <v>80</v>
      </c>
      <c r="E15" s="87">
        <v>1209.96</v>
      </c>
      <c r="F15" s="40">
        <v>3237</v>
      </c>
      <c r="G15" s="2" t="s">
        <v>81</v>
      </c>
    </row>
    <row r="16" spans="2:7" x14ac:dyDescent="0.25">
      <c r="B16" s="10" t="s">
        <v>91</v>
      </c>
      <c r="C16" s="72" t="s">
        <v>80</v>
      </c>
      <c r="D16" s="2" t="s">
        <v>80</v>
      </c>
      <c r="E16" s="87">
        <v>1652.06</v>
      </c>
      <c r="F16" s="40">
        <v>3237</v>
      </c>
      <c r="G16" s="2" t="s">
        <v>81</v>
      </c>
    </row>
    <row r="17" spans="2:7" x14ac:dyDescent="0.25">
      <c r="B17" s="10" t="s">
        <v>92</v>
      </c>
      <c r="C17" s="72" t="s">
        <v>80</v>
      </c>
      <c r="D17" s="2" t="s">
        <v>80</v>
      </c>
      <c r="E17" s="87">
        <v>1814.93</v>
      </c>
      <c r="F17" s="40">
        <v>3237</v>
      </c>
      <c r="G17" s="2" t="s">
        <v>81</v>
      </c>
    </row>
    <row r="18" spans="2:7" x14ac:dyDescent="0.25">
      <c r="B18" s="76" t="s">
        <v>93</v>
      </c>
      <c r="C18" s="72" t="str">
        <f>$C$17</f>
        <v>GDPR</v>
      </c>
      <c r="D18" s="2" t="str">
        <f>$C$17</f>
        <v>GDPR</v>
      </c>
      <c r="E18" s="19">
        <v>1303.03</v>
      </c>
      <c r="F18" s="40">
        <v>3237</v>
      </c>
      <c r="G18" s="2" t="s">
        <v>81</v>
      </c>
    </row>
    <row r="19" spans="2:7" x14ac:dyDescent="0.25">
      <c r="B19" s="10" t="s">
        <v>94</v>
      </c>
      <c r="C19" s="72" t="s">
        <v>80</v>
      </c>
      <c r="D19" s="2" t="s">
        <v>80</v>
      </c>
      <c r="E19" s="87">
        <v>2094.15</v>
      </c>
      <c r="F19" s="40">
        <v>3237</v>
      </c>
      <c r="G19" s="2" t="s">
        <v>95</v>
      </c>
    </row>
    <row r="20" spans="2:7" x14ac:dyDescent="0.25">
      <c r="B20" s="10" t="s">
        <v>96</v>
      </c>
      <c r="C20" s="72" t="s">
        <v>80</v>
      </c>
      <c r="D20" s="2" t="s">
        <v>80</v>
      </c>
      <c r="E20" s="87">
        <v>1209.96</v>
      </c>
      <c r="F20" s="40">
        <v>3237</v>
      </c>
      <c r="G20" s="2" t="s">
        <v>95</v>
      </c>
    </row>
    <row r="21" spans="2:7" x14ac:dyDescent="0.25">
      <c r="B21" s="10" t="s">
        <v>97</v>
      </c>
      <c r="C21" s="72" t="s">
        <v>80</v>
      </c>
      <c r="D21" s="2" t="s">
        <v>80</v>
      </c>
      <c r="E21" s="87">
        <v>6282.47</v>
      </c>
      <c r="F21" s="40">
        <v>3237</v>
      </c>
      <c r="G21" s="2" t="s">
        <v>81</v>
      </c>
    </row>
    <row r="22" spans="2:7" x14ac:dyDescent="0.25">
      <c r="B22" s="10" t="s">
        <v>98</v>
      </c>
      <c r="C22" s="72" t="s">
        <v>80</v>
      </c>
      <c r="D22" s="2" t="s">
        <v>80</v>
      </c>
      <c r="E22" s="87">
        <v>6049.79</v>
      </c>
      <c r="F22" s="40">
        <v>3237</v>
      </c>
      <c r="G22" s="2" t="s">
        <v>81</v>
      </c>
    </row>
    <row r="23" spans="2:7" x14ac:dyDescent="0.25">
      <c r="B23" s="10" t="s">
        <v>99</v>
      </c>
      <c r="C23" s="72" t="s">
        <v>80</v>
      </c>
      <c r="D23" s="2" t="s">
        <v>80</v>
      </c>
      <c r="E23" s="87">
        <v>1704.27</v>
      </c>
      <c r="F23" s="40">
        <v>3237</v>
      </c>
      <c r="G23" s="2" t="s">
        <v>81</v>
      </c>
    </row>
    <row r="24" spans="2:7" x14ac:dyDescent="0.25">
      <c r="B24" s="10" t="s">
        <v>100</v>
      </c>
      <c r="C24" s="72" t="s">
        <v>80</v>
      </c>
      <c r="D24" s="2" t="s">
        <v>80</v>
      </c>
      <c r="E24" s="87">
        <v>1746.88</v>
      </c>
      <c r="F24" s="40">
        <v>3237</v>
      </c>
      <c r="G24" s="2" t="s">
        <v>81</v>
      </c>
    </row>
    <row r="25" spans="2:7" x14ac:dyDescent="0.25">
      <c r="B25" s="10" t="s">
        <v>101</v>
      </c>
      <c r="C25" s="72" t="s">
        <v>80</v>
      </c>
      <c r="D25" s="2" t="s">
        <v>80</v>
      </c>
      <c r="E25" s="87">
        <v>2094.15</v>
      </c>
      <c r="F25" s="40">
        <v>3237</v>
      </c>
      <c r="G25" s="2" t="s">
        <v>81</v>
      </c>
    </row>
    <row r="26" spans="2:7" x14ac:dyDescent="0.25">
      <c r="B26" s="10" t="s">
        <v>102</v>
      </c>
      <c r="C26" s="72" t="s">
        <v>80</v>
      </c>
      <c r="D26" s="2" t="s">
        <v>80</v>
      </c>
      <c r="E26" s="87">
        <v>1116.8800000000001</v>
      </c>
      <c r="F26" s="40">
        <v>3237</v>
      </c>
      <c r="G26" s="2" t="s">
        <v>81</v>
      </c>
    </row>
    <row r="27" spans="2:7" x14ac:dyDescent="0.25">
      <c r="B27" s="10" t="s">
        <v>103</v>
      </c>
      <c r="C27" s="72" t="s">
        <v>80</v>
      </c>
      <c r="D27" s="2" t="s">
        <v>80</v>
      </c>
      <c r="E27" s="87">
        <v>2419.91</v>
      </c>
      <c r="F27" s="40">
        <v>3237</v>
      </c>
      <c r="G27" s="2" t="s">
        <v>81</v>
      </c>
    </row>
    <row r="28" spans="2:7" x14ac:dyDescent="0.25">
      <c r="B28" s="10" t="s">
        <v>104</v>
      </c>
      <c r="C28" s="72" t="s">
        <v>80</v>
      </c>
      <c r="D28" s="2" t="s">
        <v>80</v>
      </c>
      <c r="E28" s="87">
        <v>7562.23</v>
      </c>
      <c r="F28" s="40">
        <v>3237</v>
      </c>
      <c r="G28" s="2" t="s">
        <v>81</v>
      </c>
    </row>
    <row r="29" spans="2:7" x14ac:dyDescent="0.25">
      <c r="B29" s="10" t="s">
        <v>105</v>
      </c>
      <c r="C29" s="72" t="s">
        <v>80</v>
      </c>
      <c r="D29" s="2" t="s">
        <v>80</v>
      </c>
      <c r="E29" s="87">
        <v>1396.1</v>
      </c>
      <c r="F29" s="40">
        <v>3237</v>
      </c>
      <c r="G29" s="2" t="s">
        <v>81</v>
      </c>
    </row>
    <row r="30" spans="2:7" x14ac:dyDescent="0.25">
      <c r="B30" s="10" t="s">
        <v>106</v>
      </c>
      <c r="C30" s="72" t="s">
        <v>80</v>
      </c>
      <c r="D30" s="2" t="s">
        <v>80</v>
      </c>
      <c r="E30" s="87">
        <v>1814.93</v>
      </c>
      <c r="F30" s="40">
        <v>3237</v>
      </c>
      <c r="G30" s="2" t="s">
        <v>81</v>
      </c>
    </row>
    <row r="31" spans="2:7" x14ac:dyDescent="0.25">
      <c r="B31" s="10" t="s">
        <v>107</v>
      </c>
      <c r="C31" s="72" t="s">
        <v>80</v>
      </c>
      <c r="D31" s="2" t="s">
        <v>80</v>
      </c>
      <c r="E31" s="87">
        <v>3932.36</v>
      </c>
      <c r="F31" s="40">
        <v>3237</v>
      </c>
      <c r="G31" s="2" t="s">
        <v>81</v>
      </c>
    </row>
    <row r="32" spans="2:7" x14ac:dyDescent="0.25">
      <c r="B32" s="10" t="s">
        <v>108</v>
      </c>
      <c r="C32" s="72" t="s">
        <v>80</v>
      </c>
      <c r="D32" s="2" t="s">
        <v>80</v>
      </c>
      <c r="E32" s="87">
        <v>2016.6</v>
      </c>
      <c r="F32" s="40">
        <v>3237</v>
      </c>
      <c r="G32" s="2" t="s">
        <v>81</v>
      </c>
    </row>
    <row r="33" spans="2:7" x14ac:dyDescent="0.25">
      <c r="B33" s="10" t="s">
        <v>109</v>
      </c>
      <c r="C33" s="72" t="s">
        <v>80</v>
      </c>
      <c r="D33" s="2" t="s">
        <v>80</v>
      </c>
      <c r="E33" s="86">
        <v>891.26</v>
      </c>
      <c r="F33" s="40">
        <v>3237</v>
      </c>
      <c r="G33" s="2" t="s">
        <v>81</v>
      </c>
    </row>
    <row r="34" spans="2:7" x14ac:dyDescent="0.25">
      <c r="B34" s="10" t="s">
        <v>110</v>
      </c>
      <c r="C34" s="72" t="s">
        <v>80</v>
      </c>
      <c r="D34" s="2" t="s">
        <v>80</v>
      </c>
      <c r="E34" s="87">
        <v>1136.18</v>
      </c>
      <c r="F34" s="40">
        <v>3237</v>
      </c>
      <c r="G34" s="2" t="s">
        <v>81</v>
      </c>
    </row>
    <row r="35" spans="2:7" x14ac:dyDescent="0.25">
      <c r="B35" s="10" t="s">
        <v>111</v>
      </c>
      <c r="C35" s="72" t="s">
        <v>80</v>
      </c>
      <c r="D35" s="2" t="s">
        <v>80</v>
      </c>
      <c r="E35" s="87">
        <v>1455.73</v>
      </c>
      <c r="F35" s="40">
        <v>3237</v>
      </c>
      <c r="G35" s="2" t="s">
        <v>81</v>
      </c>
    </row>
    <row r="36" spans="2:7" x14ac:dyDescent="0.25">
      <c r="B36" s="10" t="s">
        <v>112</v>
      </c>
      <c r="C36" s="72" t="s">
        <v>80</v>
      </c>
      <c r="D36" s="2" t="s">
        <v>80</v>
      </c>
      <c r="E36" s="86">
        <v>302.49</v>
      </c>
      <c r="F36" s="40">
        <v>3237</v>
      </c>
      <c r="G36" s="2" t="s">
        <v>81</v>
      </c>
    </row>
    <row r="37" spans="2:7" x14ac:dyDescent="0.25">
      <c r="B37" s="10" t="s">
        <v>113</v>
      </c>
      <c r="C37" s="72" t="s">
        <v>80</v>
      </c>
      <c r="D37" s="2" t="s">
        <v>80</v>
      </c>
      <c r="E37" s="87">
        <v>2821.88</v>
      </c>
      <c r="F37" s="40">
        <v>3237</v>
      </c>
      <c r="G37" s="2" t="s">
        <v>81</v>
      </c>
    </row>
    <row r="38" spans="2:7" x14ac:dyDescent="0.25">
      <c r="B38" s="10" t="s">
        <v>114</v>
      </c>
      <c r="C38" s="72" t="s">
        <v>80</v>
      </c>
      <c r="D38" s="2" t="s">
        <v>80</v>
      </c>
      <c r="E38" s="87">
        <v>1791.67</v>
      </c>
      <c r="F38" s="40">
        <v>3237</v>
      </c>
      <c r="G38" s="2" t="s">
        <v>81</v>
      </c>
    </row>
    <row r="39" spans="2:7" x14ac:dyDescent="0.25">
      <c r="B39" s="10" t="s">
        <v>115</v>
      </c>
      <c r="C39" s="72" t="s">
        <v>80</v>
      </c>
      <c r="D39" s="2" t="s">
        <v>80</v>
      </c>
      <c r="E39" s="87">
        <v>2419.91</v>
      </c>
      <c r="F39" s="40">
        <v>3237</v>
      </c>
      <c r="G39" s="2" t="s">
        <v>81</v>
      </c>
    </row>
    <row r="40" spans="2:7" x14ac:dyDescent="0.25">
      <c r="B40" s="10" t="s">
        <v>116</v>
      </c>
      <c r="C40" s="72" t="s">
        <v>80</v>
      </c>
      <c r="D40" s="2" t="s">
        <v>80</v>
      </c>
      <c r="E40" s="87">
        <v>3024.89</v>
      </c>
      <c r="F40" s="40">
        <v>3237</v>
      </c>
      <c r="G40" s="2" t="s">
        <v>81</v>
      </c>
    </row>
    <row r="41" spans="2:7" x14ac:dyDescent="0.25">
      <c r="B41" s="10" t="s">
        <v>117</v>
      </c>
      <c r="C41" s="72" t="s">
        <v>80</v>
      </c>
      <c r="D41" s="2" t="s">
        <v>80</v>
      </c>
      <c r="E41" s="87">
        <v>1116.8800000000001</v>
      </c>
      <c r="F41" s="40">
        <v>3237</v>
      </c>
      <c r="G41" s="2" t="s">
        <v>81</v>
      </c>
    </row>
    <row r="42" spans="2:7" x14ac:dyDescent="0.25">
      <c r="B42" s="10" t="s">
        <v>118</v>
      </c>
      <c r="C42" s="72" t="s">
        <v>80</v>
      </c>
      <c r="D42" s="2" t="s">
        <v>80</v>
      </c>
      <c r="E42" s="87">
        <v>3672.92</v>
      </c>
      <c r="F42" s="40">
        <v>3237</v>
      </c>
      <c r="G42" s="2" t="s">
        <v>81</v>
      </c>
    </row>
    <row r="43" spans="2:7" x14ac:dyDescent="0.25">
      <c r="B43" s="76" t="s">
        <v>119</v>
      </c>
      <c r="C43" s="72" t="str">
        <f>$C$17</f>
        <v>GDPR</v>
      </c>
      <c r="D43" s="2" t="str">
        <f>$C$17</f>
        <v>GDPR</v>
      </c>
      <c r="E43" s="19">
        <v>846.97</v>
      </c>
      <c r="F43" s="40">
        <v>3237</v>
      </c>
      <c r="G43" s="2" t="s">
        <v>81</v>
      </c>
    </row>
    <row r="44" spans="2:7" x14ac:dyDescent="0.25">
      <c r="B44" s="10" t="s">
        <v>120</v>
      </c>
      <c r="C44" s="72" t="s">
        <v>80</v>
      </c>
      <c r="D44" s="2" t="s">
        <v>80</v>
      </c>
      <c r="E44" s="87">
        <v>1209.96</v>
      </c>
      <c r="F44" s="40">
        <v>3237</v>
      </c>
      <c r="G44" s="2" t="s">
        <v>95</v>
      </c>
    </row>
    <row r="45" spans="2:7" x14ac:dyDescent="0.25">
      <c r="B45" s="10" t="s">
        <v>121</v>
      </c>
      <c r="C45" s="72" t="s">
        <v>80</v>
      </c>
      <c r="D45" s="2" t="s">
        <v>80</v>
      </c>
      <c r="E45" s="87">
        <v>806.64</v>
      </c>
      <c r="F45" s="40">
        <v>3237</v>
      </c>
      <c r="G45" s="2" t="s">
        <v>95</v>
      </c>
    </row>
    <row r="46" spans="2:7" x14ac:dyDescent="0.25">
      <c r="B46" s="10" t="s">
        <v>122</v>
      </c>
      <c r="C46" s="72" t="s">
        <v>80</v>
      </c>
      <c r="D46" s="2" t="s">
        <v>80</v>
      </c>
      <c r="E46" s="87">
        <v>3490.26</v>
      </c>
      <c r="F46" s="40">
        <v>3237</v>
      </c>
      <c r="G46" s="2" t="s">
        <v>81</v>
      </c>
    </row>
    <row r="47" spans="2:7" x14ac:dyDescent="0.25">
      <c r="B47" s="10" t="s">
        <v>123</v>
      </c>
      <c r="C47" s="72" t="s">
        <v>80</v>
      </c>
      <c r="D47" s="2" t="s">
        <v>80</v>
      </c>
      <c r="E47" s="87">
        <v>1746.88</v>
      </c>
      <c r="F47" s="40">
        <v>3237</v>
      </c>
      <c r="G47" s="2" t="s">
        <v>81</v>
      </c>
    </row>
    <row r="48" spans="2:7" x14ac:dyDescent="0.25">
      <c r="B48" s="10" t="s">
        <v>124</v>
      </c>
      <c r="C48" s="72" t="s">
        <v>80</v>
      </c>
      <c r="D48" s="2" t="s">
        <v>80</v>
      </c>
      <c r="E48" s="87">
        <v>604.69000000000005</v>
      </c>
      <c r="F48" s="40">
        <v>3237</v>
      </c>
      <c r="G48" s="2" t="s">
        <v>81</v>
      </c>
    </row>
    <row r="49" spans="2:7" x14ac:dyDescent="0.25">
      <c r="B49" s="10" t="s">
        <v>125</v>
      </c>
      <c r="C49" s="72" t="s">
        <v>80</v>
      </c>
      <c r="D49" s="2" t="s">
        <v>80</v>
      </c>
      <c r="E49" s="87">
        <v>2015.63</v>
      </c>
      <c r="F49" s="40">
        <v>3237</v>
      </c>
      <c r="G49" s="2" t="s">
        <v>81</v>
      </c>
    </row>
    <row r="50" spans="2:7" x14ac:dyDescent="0.25">
      <c r="B50" s="10" t="s">
        <v>126</v>
      </c>
      <c r="C50" s="72" t="s">
        <v>80</v>
      </c>
      <c r="D50" s="2" t="s">
        <v>80</v>
      </c>
      <c r="E50" s="87">
        <v>2284.38</v>
      </c>
      <c r="F50" s="40">
        <v>3237</v>
      </c>
      <c r="G50" s="2" t="s">
        <v>81</v>
      </c>
    </row>
    <row r="51" spans="2:7" x14ac:dyDescent="0.25">
      <c r="B51" s="10" t="s">
        <v>127</v>
      </c>
      <c r="C51" s="72" t="s">
        <v>80</v>
      </c>
      <c r="D51" s="2" t="s">
        <v>80</v>
      </c>
      <c r="E51" s="86">
        <v>65.16</v>
      </c>
      <c r="F51" s="40">
        <v>3237</v>
      </c>
      <c r="G51" s="2" t="s">
        <v>81</v>
      </c>
    </row>
    <row r="52" spans="2:7" x14ac:dyDescent="0.25">
      <c r="B52" s="10" t="s">
        <v>128</v>
      </c>
      <c r="C52" s="72" t="s">
        <v>80</v>
      </c>
      <c r="D52" s="2" t="s">
        <v>80</v>
      </c>
      <c r="E52" s="87">
        <v>3909.09</v>
      </c>
      <c r="F52" s="40">
        <v>3237</v>
      </c>
      <c r="G52" s="2" t="s">
        <v>81</v>
      </c>
    </row>
    <row r="53" spans="2:7" x14ac:dyDescent="0.25">
      <c r="B53" s="10" t="s">
        <v>129</v>
      </c>
      <c r="C53" s="72" t="s">
        <v>80</v>
      </c>
      <c r="D53" s="2" t="s">
        <v>80</v>
      </c>
      <c r="E53" s="87">
        <v>1814.93</v>
      </c>
      <c r="F53" s="40">
        <v>3237</v>
      </c>
      <c r="G53" s="2" t="s">
        <v>81</v>
      </c>
    </row>
    <row r="54" spans="2:7" x14ac:dyDescent="0.25">
      <c r="B54" s="10" t="s">
        <v>130</v>
      </c>
      <c r="C54" s="72" t="s">
        <v>80</v>
      </c>
      <c r="D54" s="2" t="s">
        <v>80</v>
      </c>
      <c r="E54" s="87">
        <v>2419.91</v>
      </c>
      <c r="F54" s="40">
        <v>3237</v>
      </c>
      <c r="G54" s="2" t="s">
        <v>81</v>
      </c>
    </row>
    <row r="55" spans="2:7" x14ac:dyDescent="0.25">
      <c r="B55" s="10" t="s">
        <v>131</v>
      </c>
      <c r="C55" s="72" t="s">
        <v>80</v>
      </c>
      <c r="D55" s="2" t="s">
        <v>80</v>
      </c>
      <c r="E55" s="87">
        <v>5165.58</v>
      </c>
      <c r="F55" s="40">
        <v>3237</v>
      </c>
      <c r="G55" s="2" t="s">
        <v>81</v>
      </c>
    </row>
    <row r="56" spans="2:7" x14ac:dyDescent="0.25">
      <c r="B56" s="10" t="s">
        <v>132</v>
      </c>
      <c r="C56" s="72" t="s">
        <v>80</v>
      </c>
      <c r="D56" s="2" t="s">
        <v>80</v>
      </c>
      <c r="E56" s="87">
        <v>3292.19</v>
      </c>
      <c r="F56" s="40">
        <v>3237</v>
      </c>
      <c r="G56" s="2" t="s">
        <v>81</v>
      </c>
    </row>
    <row r="57" spans="2:7" x14ac:dyDescent="0.25">
      <c r="B57" s="10" t="s">
        <v>133</v>
      </c>
      <c r="C57" s="72" t="s">
        <v>80</v>
      </c>
      <c r="D57" s="2" t="s">
        <v>80</v>
      </c>
      <c r="E57" s="87">
        <v>1129.3</v>
      </c>
      <c r="F57" s="40">
        <v>3237</v>
      </c>
      <c r="G57" s="2" t="s">
        <v>81</v>
      </c>
    </row>
    <row r="58" spans="2:7" x14ac:dyDescent="0.25">
      <c r="B58" s="10" t="s">
        <v>134</v>
      </c>
      <c r="C58" s="72" t="s">
        <v>80</v>
      </c>
      <c r="D58" s="2" t="s">
        <v>80</v>
      </c>
      <c r="E58" s="87">
        <v>628.25</v>
      </c>
      <c r="F58" s="40">
        <v>3237</v>
      </c>
      <c r="G58" s="2" t="s">
        <v>81</v>
      </c>
    </row>
    <row r="59" spans="2:7" x14ac:dyDescent="0.25">
      <c r="B59" s="10" t="s">
        <v>135</v>
      </c>
      <c r="C59" s="72" t="s">
        <v>80</v>
      </c>
      <c r="D59" s="2" t="s">
        <v>80</v>
      </c>
      <c r="E59" s="87">
        <v>2512.98</v>
      </c>
      <c r="F59" s="40">
        <v>3237</v>
      </c>
      <c r="G59" s="2" t="s">
        <v>81</v>
      </c>
    </row>
    <row r="60" spans="2:7" x14ac:dyDescent="0.25">
      <c r="B60" s="10" t="s">
        <v>136</v>
      </c>
      <c r="C60" s="72" t="s">
        <v>80</v>
      </c>
      <c r="D60" s="2" t="s">
        <v>80</v>
      </c>
      <c r="E60" s="87">
        <v>2978.35</v>
      </c>
      <c r="F60" s="40">
        <v>3237</v>
      </c>
      <c r="G60" s="2" t="s">
        <v>81</v>
      </c>
    </row>
    <row r="61" spans="2:7" x14ac:dyDescent="0.25">
      <c r="B61" s="10" t="s">
        <v>137</v>
      </c>
      <c r="C61" s="72" t="s">
        <v>80</v>
      </c>
      <c r="D61" s="2" t="s">
        <v>80</v>
      </c>
      <c r="E61" s="87">
        <v>698.05</v>
      </c>
      <c r="F61" s="40">
        <v>3237</v>
      </c>
      <c r="G61" s="2" t="s">
        <v>81</v>
      </c>
    </row>
    <row r="62" spans="2:7" x14ac:dyDescent="0.25">
      <c r="B62" s="10" t="s">
        <v>138</v>
      </c>
      <c r="C62" s="72" t="s">
        <v>80</v>
      </c>
      <c r="D62" s="2" t="s">
        <v>80</v>
      </c>
      <c r="E62" s="87">
        <v>1465.91</v>
      </c>
      <c r="F62" s="40">
        <v>3237</v>
      </c>
      <c r="G62" s="2" t="s">
        <v>81</v>
      </c>
    </row>
    <row r="63" spans="2:7" x14ac:dyDescent="0.25">
      <c r="B63" s="10" t="s">
        <v>139</v>
      </c>
      <c r="C63" s="72" t="s">
        <v>80</v>
      </c>
      <c r="D63" s="2" t="s">
        <v>80</v>
      </c>
      <c r="E63" s="87">
        <v>1814.93</v>
      </c>
      <c r="F63" s="40">
        <v>3237</v>
      </c>
      <c r="G63" s="2" t="s">
        <v>81</v>
      </c>
    </row>
    <row r="64" spans="2:7" x14ac:dyDescent="0.25">
      <c r="B64" s="10" t="s">
        <v>140</v>
      </c>
      <c r="C64" s="72" t="s">
        <v>80</v>
      </c>
      <c r="D64" s="2" t="s">
        <v>80</v>
      </c>
      <c r="E64" s="87">
        <v>604.98</v>
      </c>
      <c r="F64" s="40">
        <v>3237</v>
      </c>
      <c r="G64" s="2" t="s">
        <v>81</v>
      </c>
    </row>
    <row r="65" spans="2:7" x14ac:dyDescent="0.25">
      <c r="B65" s="10" t="s">
        <v>141</v>
      </c>
      <c r="C65" s="72" t="s">
        <v>80</v>
      </c>
      <c r="D65" s="2" t="s">
        <v>80</v>
      </c>
      <c r="E65" s="87">
        <v>1884.74</v>
      </c>
      <c r="F65" s="40">
        <v>3237</v>
      </c>
      <c r="G65" s="2" t="s">
        <v>81</v>
      </c>
    </row>
    <row r="66" spans="2:7" x14ac:dyDescent="0.25">
      <c r="B66" s="10" t="s">
        <v>142</v>
      </c>
      <c r="C66" s="72" t="s">
        <v>80</v>
      </c>
      <c r="D66" s="2" t="s">
        <v>80</v>
      </c>
      <c r="E66" s="87">
        <v>1814.94</v>
      </c>
      <c r="F66" s="40">
        <v>3237</v>
      </c>
      <c r="G66" s="2" t="s">
        <v>81</v>
      </c>
    </row>
    <row r="67" spans="2:7" x14ac:dyDescent="0.25">
      <c r="B67" s="10" t="s">
        <v>143</v>
      </c>
      <c r="C67" s="72" t="s">
        <v>80</v>
      </c>
      <c r="D67" s="2" t="s">
        <v>80</v>
      </c>
      <c r="E67" s="87">
        <v>1290.6199999999999</v>
      </c>
      <c r="F67" s="40">
        <v>3237</v>
      </c>
      <c r="G67" s="2" t="s">
        <v>81</v>
      </c>
    </row>
    <row r="68" spans="2:7" x14ac:dyDescent="0.25">
      <c r="B68" s="10" t="s">
        <v>144</v>
      </c>
      <c r="C68" s="72" t="s">
        <v>80</v>
      </c>
      <c r="D68" s="2" t="s">
        <v>80</v>
      </c>
      <c r="E68" s="87">
        <v>3135.43</v>
      </c>
      <c r="F68" s="40">
        <v>3237</v>
      </c>
      <c r="G68" s="2" t="s">
        <v>81</v>
      </c>
    </row>
    <row r="69" spans="2:7" x14ac:dyDescent="0.25">
      <c r="B69" s="10" t="s">
        <v>145</v>
      </c>
      <c r="C69" s="72" t="s">
        <v>80</v>
      </c>
      <c r="D69" s="2" t="s">
        <v>80</v>
      </c>
      <c r="E69" s="87">
        <v>5444.81</v>
      </c>
      <c r="F69" s="40">
        <v>3237</v>
      </c>
      <c r="G69" s="2" t="s">
        <v>81</v>
      </c>
    </row>
    <row r="70" spans="2:7" x14ac:dyDescent="0.25">
      <c r="B70" s="10" t="s">
        <v>146</v>
      </c>
      <c r="C70" s="72" t="s">
        <v>80</v>
      </c>
      <c r="D70" s="2" t="s">
        <v>80</v>
      </c>
      <c r="E70" s="87">
        <v>1814.93</v>
      </c>
      <c r="F70" s="40">
        <v>3237</v>
      </c>
      <c r="G70" s="2" t="s">
        <v>81</v>
      </c>
    </row>
    <row r="71" spans="2:7" x14ac:dyDescent="0.25">
      <c r="B71" s="10" t="s">
        <v>147</v>
      </c>
      <c r="C71" s="72" t="s">
        <v>80</v>
      </c>
      <c r="D71" s="2" t="s">
        <v>80</v>
      </c>
      <c r="E71" s="87">
        <v>3465.43</v>
      </c>
      <c r="F71" s="40">
        <v>3237</v>
      </c>
      <c r="G71" s="2" t="s">
        <v>81</v>
      </c>
    </row>
    <row r="72" spans="2:7" x14ac:dyDescent="0.25">
      <c r="B72" s="10" t="s">
        <v>148</v>
      </c>
      <c r="C72" s="72" t="s">
        <v>80</v>
      </c>
      <c r="D72" s="2" t="s">
        <v>80</v>
      </c>
      <c r="E72" s="87">
        <v>5212.12</v>
      </c>
      <c r="F72" s="40">
        <v>3237</v>
      </c>
      <c r="G72" s="2" t="s">
        <v>81</v>
      </c>
    </row>
    <row r="73" spans="2:7" x14ac:dyDescent="0.25">
      <c r="B73" s="10" t="s">
        <v>149</v>
      </c>
      <c r="C73" s="72" t="s">
        <v>80</v>
      </c>
      <c r="D73" s="2" t="s">
        <v>80</v>
      </c>
      <c r="E73" s="87">
        <v>1209.96</v>
      </c>
      <c r="F73" s="40">
        <v>3237</v>
      </c>
      <c r="G73" s="2" t="s">
        <v>81</v>
      </c>
    </row>
    <row r="74" spans="2:7" x14ac:dyDescent="0.25">
      <c r="B74" s="10" t="s">
        <v>150</v>
      </c>
      <c r="C74" s="72" t="s">
        <v>80</v>
      </c>
      <c r="D74" s="2" t="s">
        <v>80</v>
      </c>
      <c r="E74" s="87">
        <v>2373.37</v>
      </c>
      <c r="F74" s="40">
        <v>3237</v>
      </c>
      <c r="G74" s="2" t="s">
        <v>81</v>
      </c>
    </row>
    <row r="75" spans="2:7" x14ac:dyDescent="0.25">
      <c r="B75" s="10" t="s">
        <v>151</v>
      </c>
      <c r="C75" s="72" t="s">
        <v>80</v>
      </c>
      <c r="D75" s="2" t="s">
        <v>80</v>
      </c>
      <c r="E75" s="87">
        <v>1088.96</v>
      </c>
      <c r="F75" s="40">
        <v>3237</v>
      </c>
      <c r="G75" s="2" t="s">
        <v>81</v>
      </c>
    </row>
    <row r="76" spans="2:7" x14ac:dyDescent="0.25">
      <c r="B76" s="10" t="s">
        <v>152</v>
      </c>
      <c r="C76" s="72" t="s">
        <v>80</v>
      </c>
      <c r="D76" s="2" t="s">
        <v>80</v>
      </c>
      <c r="E76" s="87">
        <v>2699.15</v>
      </c>
      <c r="F76" s="40">
        <v>3237</v>
      </c>
      <c r="G76" s="2" t="s">
        <v>81</v>
      </c>
    </row>
    <row r="77" spans="2:7" x14ac:dyDescent="0.25">
      <c r="B77" s="10" t="s">
        <v>153</v>
      </c>
      <c r="C77" s="72" t="s">
        <v>80</v>
      </c>
      <c r="D77" s="2" t="s">
        <v>80</v>
      </c>
      <c r="E77" s="87">
        <v>1116.8800000000001</v>
      </c>
      <c r="F77" s="40">
        <v>3237</v>
      </c>
      <c r="G77" s="2" t="s">
        <v>81</v>
      </c>
    </row>
    <row r="78" spans="2:7" x14ac:dyDescent="0.25">
      <c r="B78" s="10" t="s">
        <v>154</v>
      </c>
      <c r="C78" s="72" t="s">
        <v>80</v>
      </c>
      <c r="D78" s="2" t="s">
        <v>80</v>
      </c>
      <c r="E78" s="87">
        <v>3758.12</v>
      </c>
      <c r="F78" s="40">
        <v>3237</v>
      </c>
      <c r="G78" s="2" t="s">
        <v>81</v>
      </c>
    </row>
    <row r="79" spans="2:7" x14ac:dyDescent="0.25">
      <c r="B79" s="89" t="s">
        <v>155</v>
      </c>
      <c r="C79" s="72"/>
      <c r="D79" s="2"/>
      <c r="E79" s="90">
        <f>SUM(E6:E78)</f>
        <v>168237.35999999996</v>
      </c>
      <c r="F79" s="40"/>
      <c r="G79" s="2"/>
    </row>
    <row r="80" spans="2:7" x14ac:dyDescent="0.25">
      <c r="B80" s="10" t="s">
        <v>156</v>
      </c>
      <c r="C80" s="72" t="s">
        <v>80</v>
      </c>
      <c r="D80" s="2" t="s">
        <v>80</v>
      </c>
      <c r="E80" s="87">
        <v>329.85</v>
      </c>
      <c r="F80" s="40">
        <v>3237</v>
      </c>
      <c r="G80" s="2" t="s">
        <v>95</v>
      </c>
    </row>
    <row r="81" spans="2:7" x14ac:dyDescent="0.25">
      <c r="B81" s="10" t="s">
        <v>157</v>
      </c>
      <c r="C81" s="72" t="s">
        <v>80</v>
      </c>
      <c r="D81" s="2" t="s">
        <v>80</v>
      </c>
      <c r="E81" s="87">
        <v>335.15</v>
      </c>
      <c r="F81" s="40">
        <v>3237</v>
      </c>
      <c r="G81" s="2" t="s">
        <v>95</v>
      </c>
    </row>
    <row r="82" spans="2:7" x14ac:dyDescent="0.25">
      <c r="B82" s="10" t="s">
        <v>158</v>
      </c>
      <c r="C82" s="72" t="s">
        <v>80</v>
      </c>
      <c r="D82" s="2" t="s">
        <v>80</v>
      </c>
      <c r="E82" s="87">
        <v>329.85</v>
      </c>
      <c r="F82" s="40">
        <v>3237</v>
      </c>
      <c r="G82" s="2" t="s">
        <v>95</v>
      </c>
    </row>
    <row r="83" spans="2:7" x14ac:dyDescent="0.25">
      <c r="B83" s="89" t="s">
        <v>155</v>
      </c>
      <c r="C83" s="72"/>
      <c r="D83" s="2"/>
      <c r="E83" s="90">
        <f>SUM(E80:E82)</f>
        <v>994.85</v>
      </c>
      <c r="F83" s="40"/>
      <c r="G83" s="2"/>
    </row>
    <row r="84" spans="2:7" x14ac:dyDescent="0.25">
      <c r="C84" s="2"/>
      <c r="D84" s="2"/>
      <c r="E84" s="20"/>
      <c r="F84" s="9"/>
      <c r="G84" s="2"/>
    </row>
    <row r="85" spans="2:7" x14ac:dyDescent="0.25">
      <c r="B85" s="76" t="s">
        <v>194</v>
      </c>
      <c r="C85" s="2" t="s">
        <v>80</v>
      </c>
      <c r="D85" s="2" t="s">
        <v>80</v>
      </c>
      <c r="E85" s="34">
        <v>350</v>
      </c>
      <c r="F85" s="9">
        <v>3213</v>
      </c>
      <c r="G85" s="2" t="s">
        <v>185</v>
      </c>
    </row>
    <row r="86" spans="2:7" x14ac:dyDescent="0.25">
      <c r="B86" s="74" t="s">
        <v>14</v>
      </c>
      <c r="C86" s="2"/>
      <c r="D86" s="2"/>
      <c r="E86" s="20">
        <v>350</v>
      </c>
      <c r="F86" s="9"/>
      <c r="G86" s="2"/>
    </row>
    <row r="87" spans="2:7" x14ac:dyDescent="0.25">
      <c r="C87" s="2"/>
      <c r="D87" s="2"/>
      <c r="E87" s="20"/>
      <c r="F87" s="9"/>
      <c r="G87" s="2"/>
    </row>
    <row r="88" spans="2:7" x14ac:dyDescent="0.25">
      <c r="B88" s="76" t="s">
        <v>218</v>
      </c>
      <c r="C88" s="2" t="s">
        <v>80</v>
      </c>
      <c r="D88" s="2" t="s">
        <v>80</v>
      </c>
      <c r="E88" s="34">
        <v>296.25</v>
      </c>
      <c r="F88" s="9">
        <v>3227</v>
      </c>
      <c r="G88" s="2" t="s">
        <v>39</v>
      </c>
    </row>
    <row r="89" spans="2:7" x14ac:dyDescent="0.25">
      <c r="B89" s="74" t="s">
        <v>14</v>
      </c>
      <c r="C89" s="2"/>
      <c r="D89" s="2"/>
      <c r="E89" s="20">
        <v>296.25</v>
      </c>
      <c r="F89" s="9"/>
      <c r="G89" s="2"/>
    </row>
    <row r="90" spans="2:7" x14ac:dyDescent="0.25">
      <c r="C90" s="2"/>
      <c r="D90" s="2"/>
      <c r="E90" s="20"/>
      <c r="F90" s="9"/>
      <c r="G90" s="2"/>
    </row>
    <row r="91" spans="2:7" x14ac:dyDescent="0.25">
      <c r="B91" s="76" t="s">
        <v>178</v>
      </c>
      <c r="C91" s="2" t="s">
        <v>80</v>
      </c>
      <c r="D91" s="2" t="s">
        <v>80</v>
      </c>
      <c r="E91" s="34">
        <v>23.2</v>
      </c>
      <c r="F91" s="9">
        <v>3231</v>
      </c>
      <c r="G91" s="2" t="s">
        <v>41</v>
      </c>
    </row>
    <row r="92" spans="2:7" x14ac:dyDescent="0.25">
      <c r="B92" s="76" t="s">
        <v>179</v>
      </c>
      <c r="C92" s="2" t="s">
        <v>80</v>
      </c>
      <c r="D92" s="2" t="s">
        <v>80</v>
      </c>
      <c r="E92" s="34">
        <v>22.3</v>
      </c>
      <c r="F92" s="9"/>
      <c r="G92" s="2" t="s">
        <v>177</v>
      </c>
    </row>
    <row r="93" spans="2:7" x14ac:dyDescent="0.25">
      <c r="B93" s="76" t="s">
        <v>225</v>
      </c>
      <c r="C93" s="2" t="s">
        <v>80</v>
      </c>
      <c r="D93" s="2" t="s">
        <v>80</v>
      </c>
      <c r="E93" s="34">
        <v>2250</v>
      </c>
      <c r="F93" s="9"/>
      <c r="G93" s="2"/>
    </row>
    <row r="94" spans="2:7" x14ac:dyDescent="0.25">
      <c r="B94" s="76" t="s">
        <v>240</v>
      </c>
      <c r="C94" s="2" t="s">
        <v>80</v>
      </c>
      <c r="D94" s="2" t="s">
        <v>80</v>
      </c>
      <c r="E94" s="34">
        <v>6.2</v>
      </c>
      <c r="F94" s="9"/>
      <c r="G94" s="2"/>
    </row>
    <row r="95" spans="2:7" x14ac:dyDescent="0.25">
      <c r="B95" s="74" t="s">
        <v>14</v>
      </c>
      <c r="C95" s="2"/>
      <c r="D95" s="2"/>
      <c r="E95" s="20">
        <f>+SUM(E91:E94)</f>
        <v>2301.6999999999998</v>
      </c>
      <c r="F95" s="9"/>
      <c r="G95" s="2"/>
    </row>
    <row r="96" spans="2:7" x14ac:dyDescent="0.25">
      <c r="C96" s="2"/>
      <c r="D96" s="2"/>
      <c r="E96" s="34"/>
      <c r="F96" s="9"/>
      <c r="G96" s="2"/>
    </row>
    <row r="97" spans="2:7" x14ac:dyDescent="0.25">
      <c r="B97" s="76" t="s">
        <v>265</v>
      </c>
      <c r="C97" s="2" t="s">
        <v>80</v>
      </c>
      <c r="D97" s="2" t="s">
        <v>80</v>
      </c>
      <c r="E97" s="34">
        <v>375</v>
      </c>
      <c r="F97" s="9">
        <v>3232</v>
      </c>
      <c r="G97" s="2" t="s">
        <v>45</v>
      </c>
    </row>
    <row r="98" spans="2:7" x14ac:dyDescent="0.25">
      <c r="B98" s="74" t="s">
        <v>14</v>
      </c>
      <c r="C98" s="2"/>
      <c r="D98" s="2"/>
      <c r="E98" s="20">
        <v>375</v>
      </c>
      <c r="F98" s="9"/>
      <c r="G98" s="2"/>
    </row>
    <row r="99" spans="2:7" x14ac:dyDescent="0.25">
      <c r="C99" s="2"/>
      <c r="D99" s="2"/>
      <c r="E99" s="34"/>
      <c r="F99" s="9"/>
      <c r="G99" s="2"/>
    </row>
    <row r="100" spans="2:7" x14ac:dyDescent="0.25">
      <c r="B100" s="76" t="s">
        <v>264</v>
      </c>
      <c r="C100" s="2" t="s">
        <v>80</v>
      </c>
      <c r="D100" s="2" t="s">
        <v>80</v>
      </c>
      <c r="E100" s="34">
        <v>831.25</v>
      </c>
      <c r="F100" s="96">
        <v>3233</v>
      </c>
      <c r="G100" s="2" t="s">
        <v>47</v>
      </c>
    </row>
    <row r="101" spans="2:7" x14ac:dyDescent="0.25">
      <c r="B101" s="74" t="s">
        <v>14</v>
      </c>
      <c r="C101" s="2"/>
      <c r="D101" s="2"/>
      <c r="E101" s="20">
        <v>831.25</v>
      </c>
      <c r="F101" s="9"/>
      <c r="G101" s="2"/>
    </row>
    <row r="102" spans="2:7" x14ac:dyDescent="0.25">
      <c r="C102" s="2"/>
      <c r="D102" s="2"/>
      <c r="E102" s="20"/>
      <c r="F102" s="9"/>
      <c r="G102" s="2"/>
    </row>
    <row r="103" spans="2:7" x14ac:dyDescent="0.25">
      <c r="B103" s="76" t="s">
        <v>159</v>
      </c>
      <c r="C103" s="2" t="s">
        <v>80</v>
      </c>
      <c r="D103" s="2" t="s">
        <v>80</v>
      </c>
      <c r="E103" s="34">
        <v>350</v>
      </c>
      <c r="F103" s="9">
        <v>3235</v>
      </c>
      <c r="G103" s="2" t="s">
        <v>55</v>
      </c>
    </row>
    <row r="104" spans="2:7" x14ac:dyDescent="0.25">
      <c r="B104" s="76" t="s">
        <v>226</v>
      </c>
      <c r="C104" s="2" t="s">
        <v>80</v>
      </c>
      <c r="D104" s="2" t="s">
        <v>80</v>
      </c>
      <c r="E104" s="34">
        <v>600</v>
      </c>
      <c r="F104" s="9"/>
      <c r="G104" s="2"/>
    </row>
    <row r="105" spans="2:7" x14ac:dyDescent="0.25">
      <c r="B105" s="74" t="s">
        <v>14</v>
      </c>
      <c r="C105" s="2"/>
      <c r="D105" s="2"/>
      <c r="E105" s="20">
        <f>+SUM(E103:E104)</f>
        <v>950</v>
      </c>
      <c r="F105" s="9"/>
      <c r="G105" s="2"/>
    </row>
    <row r="106" spans="2:7" x14ac:dyDescent="0.25">
      <c r="B106" s="74"/>
      <c r="C106" s="2"/>
      <c r="D106" s="2"/>
      <c r="E106" s="20"/>
      <c r="F106" s="9"/>
      <c r="G106" s="2"/>
    </row>
    <row r="107" spans="2:7" x14ac:dyDescent="0.25">
      <c r="B107" s="91" t="s">
        <v>281</v>
      </c>
      <c r="C107" s="94" t="s">
        <v>80</v>
      </c>
      <c r="D107" s="94" t="s">
        <v>80</v>
      </c>
      <c r="E107" s="34">
        <v>3174</v>
      </c>
      <c r="F107" s="9">
        <v>3237</v>
      </c>
      <c r="G107" s="2" t="s">
        <v>59</v>
      </c>
    </row>
    <row r="108" spans="2:7" x14ac:dyDescent="0.25">
      <c r="B108" s="91" t="s">
        <v>282</v>
      </c>
      <c r="C108" s="94" t="s">
        <v>80</v>
      </c>
      <c r="D108" s="94" t="s">
        <v>80</v>
      </c>
      <c r="E108" s="34">
        <v>2750</v>
      </c>
      <c r="F108" s="9"/>
      <c r="G108" s="2"/>
    </row>
    <row r="109" spans="2:7" x14ac:dyDescent="0.25">
      <c r="B109" s="74" t="s">
        <v>14</v>
      </c>
      <c r="C109" s="2"/>
      <c r="D109" s="2"/>
      <c r="E109" s="20">
        <f>+SUM(E107:E108)</f>
        <v>5924</v>
      </c>
      <c r="F109" s="9"/>
      <c r="G109" s="2"/>
    </row>
    <row r="110" spans="2:7" x14ac:dyDescent="0.25">
      <c r="C110" s="2"/>
      <c r="D110" s="2"/>
      <c r="E110" s="20"/>
      <c r="F110" s="9"/>
      <c r="G110" s="2"/>
    </row>
    <row r="111" spans="2:7" x14ac:dyDescent="0.25">
      <c r="B111" s="76" t="s">
        <v>215</v>
      </c>
      <c r="C111" s="2" t="s">
        <v>80</v>
      </c>
      <c r="D111" s="2" t="s">
        <v>80</v>
      </c>
      <c r="E111" s="34">
        <v>790</v>
      </c>
      <c r="F111" s="9">
        <v>3239</v>
      </c>
      <c r="G111" s="2" t="s">
        <v>65</v>
      </c>
    </row>
    <row r="112" spans="2:7" x14ac:dyDescent="0.25">
      <c r="B112" s="76" t="s">
        <v>264</v>
      </c>
      <c r="C112" s="2" t="s">
        <v>80</v>
      </c>
      <c r="D112" s="2" t="s">
        <v>80</v>
      </c>
      <c r="E112" s="34">
        <v>221.25</v>
      </c>
      <c r="F112" s="9"/>
      <c r="G112" s="2"/>
    </row>
    <row r="113" spans="2:7" x14ac:dyDescent="0.25">
      <c r="B113" s="74" t="s">
        <v>14</v>
      </c>
      <c r="C113" s="2"/>
      <c r="D113" s="2"/>
      <c r="E113" s="20">
        <f>+SUM(E111:E112)</f>
        <v>1011.25</v>
      </c>
      <c r="F113" s="9"/>
      <c r="G113" s="2"/>
    </row>
    <row r="114" spans="2:7" x14ac:dyDescent="0.25">
      <c r="B114" s="74"/>
      <c r="C114" s="2"/>
      <c r="D114" s="2"/>
      <c r="E114" s="20"/>
      <c r="F114" s="9"/>
      <c r="G114" s="2"/>
    </row>
    <row r="115" spans="2:7" x14ac:dyDescent="0.25">
      <c r="B115" s="91" t="s">
        <v>183</v>
      </c>
      <c r="C115" s="2" t="s">
        <v>80</v>
      </c>
      <c r="D115" s="2" t="s">
        <v>80</v>
      </c>
      <c r="E115" s="34">
        <v>229.5</v>
      </c>
      <c r="F115" s="9">
        <v>3293</v>
      </c>
      <c r="G115" s="2" t="s">
        <v>71</v>
      </c>
    </row>
    <row r="116" spans="2:7" x14ac:dyDescent="0.25">
      <c r="B116" s="91" t="s">
        <v>191</v>
      </c>
      <c r="C116" s="94" t="s">
        <v>80</v>
      </c>
      <c r="D116" s="94" t="s">
        <v>80</v>
      </c>
      <c r="E116" s="34">
        <v>31</v>
      </c>
      <c r="F116" s="9"/>
      <c r="G116" s="2"/>
    </row>
    <row r="117" spans="2:7" x14ac:dyDescent="0.25">
      <c r="B117" s="74" t="s">
        <v>14</v>
      </c>
      <c r="C117" s="94"/>
      <c r="D117" s="94"/>
      <c r="E117" s="20">
        <f>+SUM(E115:E116)</f>
        <v>260.5</v>
      </c>
      <c r="F117" s="9"/>
      <c r="G117" s="2"/>
    </row>
    <row r="118" spans="2:7" x14ac:dyDescent="0.25">
      <c r="C118" s="2"/>
      <c r="D118" s="2"/>
      <c r="E118" s="34"/>
      <c r="F118" s="9"/>
      <c r="G118" s="2"/>
    </row>
    <row r="119" spans="2:7" x14ac:dyDescent="0.25">
      <c r="B119" s="76" t="s">
        <v>213</v>
      </c>
      <c r="C119" s="2" t="s">
        <v>80</v>
      </c>
      <c r="D119" s="2" t="s">
        <v>80</v>
      </c>
      <c r="E119" s="34">
        <v>850</v>
      </c>
      <c r="F119" s="9">
        <v>3299</v>
      </c>
      <c r="G119" s="2" t="s">
        <v>76</v>
      </c>
    </row>
    <row r="120" spans="2:7" x14ac:dyDescent="0.25">
      <c r="B120" s="76" t="s">
        <v>160</v>
      </c>
      <c r="C120" s="2" t="s">
        <v>80</v>
      </c>
      <c r="D120" s="2" t="s">
        <v>80</v>
      </c>
      <c r="E120" s="34">
        <v>60</v>
      </c>
      <c r="F120" s="9"/>
      <c r="G120" s="2"/>
    </row>
    <row r="121" spans="2:7" x14ac:dyDescent="0.25">
      <c r="B121" s="76" t="s">
        <v>250</v>
      </c>
      <c r="C121" s="2" t="s">
        <v>80</v>
      </c>
      <c r="D121" s="2" t="s">
        <v>80</v>
      </c>
      <c r="E121" s="34">
        <v>1200</v>
      </c>
      <c r="F121" s="9"/>
      <c r="G121" s="2"/>
    </row>
    <row r="122" spans="2:7" x14ac:dyDescent="0.25">
      <c r="B122" s="74" t="s">
        <v>14</v>
      </c>
      <c r="C122" s="2"/>
      <c r="D122" s="2"/>
      <c r="E122" s="20">
        <f>+SUM(E119:E121)</f>
        <v>2110</v>
      </c>
      <c r="F122" s="9"/>
      <c r="G122" s="2"/>
    </row>
    <row r="123" spans="2:7" x14ac:dyDescent="0.25">
      <c r="C123" s="2"/>
      <c r="D123" s="2"/>
      <c r="E123" s="20"/>
      <c r="F123" s="9"/>
      <c r="G123" s="2"/>
    </row>
    <row r="124" spans="2:7" x14ac:dyDescent="0.25">
      <c r="B124" s="76" t="s">
        <v>174</v>
      </c>
      <c r="C124" s="2" t="s">
        <v>80</v>
      </c>
      <c r="D124" s="2" t="s">
        <v>80</v>
      </c>
      <c r="E124" s="19">
        <v>10000</v>
      </c>
      <c r="F124" s="9">
        <v>3811</v>
      </c>
      <c r="G124" s="2" t="s">
        <v>173</v>
      </c>
    </row>
    <row r="125" spans="2:7" x14ac:dyDescent="0.25">
      <c r="B125" s="74" t="s">
        <v>14</v>
      </c>
      <c r="C125" s="2"/>
      <c r="D125" s="2"/>
      <c r="E125" s="20">
        <v>10000</v>
      </c>
      <c r="F125" s="9"/>
      <c r="G125" s="2"/>
    </row>
    <row r="126" spans="2:7" x14ac:dyDescent="0.25">
      <c r="C126" s="2"/>
      <c r="D126" s="2"/>
      <c r="E126" s="19"/>
      <c r="F126" s="9"/>
      <c r="G126" s="2"/>
    </row>
    <row r="127" spans="2:7" x14ac:dyDescent="0.25">
      <c r="B127" s="76" t="s">
        <v>263</v>
      </c>
      <c r="C127" s="2" t="s">
        <v>80</v>
      </c>
      <c r="D127" s="2" t="s">
        <v>80</v>
      </c>
      <c r="E127" s="19">
        <v>1236.6500000000001</v>
      </c>
      <c r="F127" s="96">
        <v>4223</v>
      </c>
      <c r="G127" s="2" t="s">
        <v>78</v>
      </c>
    </row>
    <row r="128" spans="2:7" x14ac:dyDescent="0.25">
      <c r="B128" s="74" t="s">
        <v>14</v>
      </c>
      <c r="C128" s="2"/>
      <c r="D128" s="2"/>
      <c r="E128" s="20">
        <v>1236.6500000000001</v>
      </c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19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F135" s="9"/>
      <c r="G135" s="2"/>
    </row>
    <row r="136" spans="3:7" x14ac:dyDescent="0.25">
      <c r="C136" s="2"/>
      <c r="D136" s="2"/>
      <c r="E136" s="19"/>
      <c r="F136" s="9"/>
      <c r="G136" s="2"/>
    </row>
    <row r="137" spans="3:7" x14ac:dyDescent="0.25">
      <c r="C137" s="2"/>
      <c r="D137" s="2"/>
      <c r="E137" s="19"/>
      <c r="F137" s="9"/>
      <c r="G137" s="2"/>
    </row>
    <row r="138" spans="3:7" x14ac:dyDescent="0.25">
      <c r="C138" s="2"/>
      <c r="D138" s="2"/>
      <c r="E138" s="19"/>
      <c r="F138" s="9"/>
      <c r="G138" s="2"/>
    </row>
    <row r="139" spans="3:7" x14ac:dyDescent="0.25">
      <c r="C139" s="2"/>
      <c r="D139" s="2"/>
      <c r="E139" s="19"/>
      <c r="F139" s="9"/>
      <c r="G139" s="2"/>
    </row>
    <row r="140" spans="3:7" x14ac:dyDescent="0.25">
      <c r="C140" s="2"/>
      <c r="D140" s="2"/>
      <c r="E140" s="19"/>
      <c r="F140" s="9"/>
      <c r="G140" s="2"/>
    </row>
    <row r="141" spans="3:7" x14ac:dyDescent="0.25">
      <c r="C141" s="2"/>
      <c r="D141" s="2"/>
      <c r="E141" s="19"/>
      <c r="F141" s="9"/>
      <c r="G141" s="2"/>
    </row>
    <row r="142" spans="3:7" x14ac:dyDescent="0.25">
      <c r="C142" s="2"/>
      <c r="D142" s="2"/>
      <c r="E142" s="19"/>
      <c r="F142" s="9"/>
      <c r="G142" s="2"/>
    </row>
    <row r="143" spans="3:7" x14ac:dyDescent="0.25">
      <c r="C143" s="2"/>
      <c r="D143" s="2"/>
      <c r="E143" s="19"/>
      <c r="F143" s="9"/>
      <c r="G143" s="2"/>
    </row>
    <row r="144" spans="3:7" x14ac:dyDescent="0.25">
      <c r="C144" s="2"/>
      <c r="D144" s="2"/>
      <c r="E144" s="19"/>
      <c r="F144" s="9"/>
      <c r="G144" s="2"/>
    </row>
    <row r="145" spans="3:7" x14ac:dyDescent="0.25">
      <c r="C145" s="2"/>
      <c r="D145" s="2"/>
      <c r="E145" s="19"/>
      <c r="F145" s="9"/>
      <c r="G145" s="2"/>
    </row>
    <row r="146" spans="3:7" x14ac:dyDescent="0.25">
      <c r="C146" s="2"/>
      <c r="D146" s="2"/>
      <c r="E146" s="19"/>
      <c r="F146" s="9"/>
      <c r="G146" s="2"/>
    </row>
    <row r="147" spans="3:7" x14ac:dyDescent="0.25">
      <c r="C147" s="2"/>
      <c r="D147" s="2"/>
      <c r="E147" s="19"/>
      <c r="F147" s="9"/>
      <c r="G147" s="2"/>
    </row>
    <row r="148" spans="3:7" x14ac:dyDescent="0.25">
      <c r="C148" s="2"/>
      <c r="D148" s="2"/>
      <c r="E148" s="19"/>
      <c r="F148" s="9"/>
      <c r="G148" s="2"/>
    </row>
    <row r="149" spans="3:7" x14ac:dyDescent="0.25">
      <c r="C149" s="2"/>
      <c r="D149" s="2"/>
      <c r="E149" s="19"/>
      <c r="F149" s="9"/>
      <c r="G149" s="2"/>
    </row>
    <row r="150" spans="3:7" x14ac:dyDescent="0.25">
      <c r="C150" s="2"/>
      <c r="D150" s="2"/>
      <c r="E150" s="19"/>
      <c r="F150" s="9"/>
      <c r="G150" s="2"/>
    </row>
    <row r="151" spans="3:7" x14ac:dyDescent="0.25">
      <c r="C151" s="2"/>
      <c r="D151" s="2"/>
      <c r="E151" s="19"/>
      <c r="F151" s="9"/>
      <c r="G151" s="2"/>
    </row>
    <row r="152" spans="3:7" x14ac:dyDescent="0.25">
      <c r="C152" s="2"/>
      <c r="D152" s="2"/>
      <c r="E152" s="19"/>
      <c r="F152" s="9"/>
      <c r="G152" s="2"/>
    </row>
    <row r="153" spans="3:7" x14ac:dyDescent="0.25">
      <c r="C153" s="2"/>
      <c r="D153" s="2"/>
      <c r="E153" s="19"/>
      <c r="F153" s="9"/>
      <c r="G153" s="2"/>
    </row>
    <row r="154" spans="3:7" x14ac:dyDescent="0.25">
      <c r="C154" s="2"/>
      <c r="D154" s="2"/>
      <c r="E154" s="19"/>
      <c r="F154" s="9"/>
      <c r="G154" s="2"/>
    </row>
    <row r="155" spans="3:7" x14ac:dyDescent="0.25">
      <c r="C155" s="2"/>
      <c r="D155" s="2"/>
      <c r="E155" s="19"/>
      <c r="F155" s="9"/>
      <c r="G155" s="2"/>
    </row>
    <row r="156" spans="3:7" x14ac:dyDescent="0.25">
      <c r="C156" s="2"/>
      <c r="D156" s="2"/>
      <c r="E156" s="19"/>
      <c r="F156" s="9"/>
      <c r="G156" s="2"/>
    </row>
    <row r="157" spans="3:7" x14ac:dyDescent="0.25">
      <c r="C157" s="2"/>
      <c r="D157" s="2"/>
      <c r="E157" s="19"/>
      <c r="F157" s="9"/>
      <c r="G157" s="2"/>
    </row>
    <row r="158" spans="3:7" x14ac:dyDescent="0.25">
      <c r="C158" s="2"/>
      <c r="D158" s="2"/>
      <c r="E158" s="19"/>
      <c r="F158" s="9"/>
      <c r="G158" s="2"/>
    </row>
    <row r="159" spans="3:7" x14ac:dyDescent="0.25">
      <c r="C159" s="2"/>
      <c r="D159" s="2"/>
      <c r="E159" s="19"/>
      <c r="F159" s="9"/>
      <c r="G159" s="2"/>
    </row>
    <row r="160" spans="3:7" x14ac:dyDescent="0.25">
      <c r="C160" s="2"/>
      <c r="D160" s="2"/>
      <c r="E160" s="19"/>
      <c r="F160" s="9"/>
      <c r="G160" s="2"/>
    </row>
    <row r="161" spans="3:7" x14ac:dyDescent="0.25">
      <c r="C161" s="2"/>
      <c r="D161" s="2"/>
      <c r="E161" s="19"/>
      <c r="F161" s="9"/>
      <c r="G161" s="2"/>
    </row>
    <row r="162" spans="3:7" x14ac:dyDescent="0.25">
      <c r="C162" s="2"/>
      <c r="D162" s="2"/>
      <c r="E162" s="19"/>
      <c r="F162" s="9"/>
      <c r="G162" s="2"/>
    </row>
    <row r="163" spans="3:7" x14ac:dyDescent="0.25">
      <c r="C163" s="2"/>
      <c r="D163" s="2"/>
      <c r="E163" s="19"/>
      <c r="F163" s="9"/>
      <c r="G163" s="2"/>
    </row>
    <row r="164" spans="3:7" x14ac:dyDescent="0.25">
      <c r="C164" s="2"/>
      <c r="D164" s="2"/>
      <c r="E164" s="19"/>
      <c r="F164" s="9"/>
      <c r="G164" s="2"/>
    </row>
    <row r="165" spans="3:7" x14ac:dyDescent="0.25">
      <c r="C165" s="2"/>
      <c r="D165" s="2"/>
      <c r="E165" s="19"/>
      <c r="F165" s="9"/>
      <c r="G165" s="2"/>
    </row>
    <row r="166" spans="3:7" x14ac:dyDescent="0.25">
      <c r="C166" s="2"/>
      <c r="D166" s="2"/>
      <c r="E166" s="19"/>
      <c r="F166" s="9"/>
      <c r="G166" s="2"/>
    </row>
    <row r="167" spans="3:7" x14ac:dyDescent="0.25">
      <c r="C167" s="2"/>
      <c r="D167" s="2"/>
      <c r="E167" s="19"/>
      <c r="F167" s="9"/>
      <c r="G167" s="2"/>
    </row>
    <row r="168" spans="3:7" x14ac:dyDescent="0.25">
      <c r="C168" s="2"/>
      <c r="D168" s="2"/>
      <c r="E168" s="19"/>
      <c r="F168" s="9"/>
      <c r="G168" s="2"/>
    </row>
    <row r="169" spans="3:7" x14ac:dyDescent="0.25">
      <c r="C169" s="2"/>
      <c r="D169" s="2"/>
      <c r="E169" s="19"/>
      <c r="F169" s="9"/>
      <c r="G169" s="2"/>
    </row>
    <row r="170" spans="3:7" x14ac:dyDescent="0.25">
      <c r="C170" s="2"/>
      <c r="D170" s="2"/>
      <c r="E170" s="19"/>
      <c r="F170" s="9"/>
      <c r="G170" s="2"/>
    </row>
    <row r="171" spans="3:7" x14ac:dyDescent="0.25">
      <c r="C171" s="2"/>
      <c r="D171" s="2"/>
      <c r="E171" s="19"/>
      <c r="F171" s="9"/>
      <c r="G171" s="2"/>
    </row>
    <row r="172" spans="3:7" x14ac:dyDescent="0.25">
      <c r="C172" s="2"/>
      <c r="D172" s="2"/>
      <c r="E172" s="19"/>
      <c r="F172" s="9"/>
      <c r="G172" s="2"/>
    </row>
    <row r="173" spans="3:7" x14ac:dyDescent="0.25">
      <c r="C173" s="2"/>
      <c r="D173" s="2"/>
      <c r="E173" s="19"/>
      <c r="F173" s="9"/>
      <c r="G173" s="2"/>
    </row>
    <row r="174" spans="3:7" x14ac:dyDescent="0.25">
      <c r="C174" s="2"/>
      <c r="D174" s="2"/>
      <c r="E174" s="19"/>
      <c r="F174" s="9"/>
      <c r="G174" s="2"/>
    </row>
    <row r="175" spans="3:7" x14ac:dyDescent="0.25">
      <c r="C175" s="2"/>
      <c r="D175" s="2"/>
      <c r="E175" s="19"/>
      <c r="F175" s="9"/>
      <c r="G175" s="2"/>
    </row>
    <row r="176" spans="3:7" x14ac:dyDescent="0.25">
      <c r="C176" s="2"/>
      <c r="D176" s="2"/>
      <c r="E176" s="19"/>
      <c r="F176" s="9"/>
      <c r="G176" s="2"/>
    </row>
    <row r="177" spans="3:7" x14ac:dyDescent="0.25">
      <c r="C177" s="2"/>
      <c r="D177" s="2"/>
      <c r="E177" s="19"/>
      <c r="F177" s="9"/>
      <c r="G177" s="2"/>
    </row>
    <row r="178" spans="3:7" x14ac:dyDescent="0.25">
      <c r="C178" s="2"/>
      <c r="D178" s="2"/>
      <c r="E178" s="19"/>
      <c r="F178" s="9"/>
      <c r="G178" s="2"/>
    </row>
    <row r="179" spans="3:7" x14ac:dyDescent="0.25">
      <c r="C179" s="2"/>
      <c r="D179" s="2"/>
      <c r="E179" s="19"/>
      <c r="F179" s="9"/>
      <c r="G179" s="2"/>
    </row>
    <row r="180" spans="3:7" x14ac:dyDescent="0.25">
      <c r="C180" s="2"/>
      <c r="D180" s="2"/>
      <c r="E180" s="19"/>
      <c r="F180" s="9"/>
      <c r="G180" s="2"/>
    </row>
    <row r="181" spans="3:7" x14ac:dyDescent="0.25">
      <c r="C181" s="2"/>
      <c r="D181" s="2"/>
      <c r="E181" s="19"/>
      <c r="F181" s="9"/>
      <c r="G181" s="2"/>
    </row>
    <row r="182" spans="3:7" x14ac:dyDescent="0.25">
      <c r="C182" s="2"/>
      <c r="D182" s="2"/>
      <c r="E182" s="19"/>
      <c r="F182" s="9"/>
      <c r="G182" s="2"/>
    </row>
    <row r="183" spans="3:7" x14ac:dyDescent="0.25">
      <c r="C183" s="2"/>
      <c r="D183" s="2"/>
      <c r="E183" s="19"/>
      <c r="F183" s="9"/>
      <c r="G183" s="2"/>
    </row>
    <row r="184" spans="3:7" x14ac:dyDescent="0.25">
      <c r="C184" s="2"/>
      <c r="D184" s="2"/>
      <c r="E184" s="19"/>
      <c r="F184" s="9"/>
      <c r="G184" s="2"/>
    </row>
    <row r="185" spans="3:7" x14ac:dyDescent="0.25">
      <c r="C185" s="2"/>
      <c r="D185" s="2"/>
      <c r="E185" s="19"/>
      <c r="F185" s="9"/>
      <c r="G185" s="2"/>
    </row>
    <row r="186" spans="3:7" x14ac:dyDescent="0.25">
      <c r="C186" s="2"/>
      <c r="D186" s="2"/>
      <c r="E186" s="19"/>
      <c r="F186" s="9"/>
      <c r="G186" s="2"/>
    </row>
    <row r="187" spans="3:7" x14ac:dyDescent="0.25">
      <c r="C187" s="2"/>
      <c r="D187" s="2"/>
      <c r="E187" s="19"/>
      <c r="F187" s="9"/>
      <c r="G187" s="2"/>
    </row>
    <row r="188" spans="3:7" x14ac:dyDescent="0.25">
      <c r="C188" s="2"/>
      <c r="D188" s="2"/>
      <c r="E188" s="19"/>
      <c r="F188" s="9"/>
      <c r="G188" s="2"/>
    </row>
    <row r="189" spans="3:7" x14ac:dyDescent="0.25">
      <c r="C189" s="2"/>
      <c r="D189" s="2"/>
      <c r="E189" s="19"/>
      <c r="F189" s="9"/>
      <c r="G189" s="2"/>
    </row>
    <row r="190" spans="3:7" x14ac:dyDescent="0.25">
      <c r="C190" s="2"/>
      <c r="D190" s="2"/>
      <c r="E190" s="19"/>
      <c r="F190" s="9"/>
      <c r="G190" s="2"/>
    </row>
    <row r="191" spans="3:7" x14ac:dyDescent="0.25">
      <c r="C191" s="2"/>
      <c r="D191" s="2"/>
      <c r="E191" s="19"/>
      <c r="F191" s="9"/>
      <c r="G191" s="2"/>
    </row>
    <row r="192" spans="3:7" x14ac:dyDescent="0.25">
      <c r="C192" s="2"/>
      <c r="D192" s="2"/>
      <c r="E192" s="19"/>
      <c r="F192" s="9"/>
      <c r="G192" s="2"/>
    </row>
    <row r="193" spans="3:7" x14ac:dyDescent="0.25">
      <c r="C193" s="2"/>
      <c r="D193" s="2"/>
      <c r="E193" s="19"/>
      <c r="F193" s="9"/>
      <c r="G193" s="2"/>
    </row>
    <row r="194" spans="3:7" x14ac:dyDescent="0.25">
      <c r="C194" s="2"/>
      <c r="D194" s="2"/>
      <c r="E194" s="19"/>
      <c r="F194" s="9"/>
      <c r="G194" s="2"/>
    </row>
    <row r="195" spans="3:7" x14ac:dyDescent="0.25">
      <c r="C195" s="2"/>
      <c r="D195" s="2"/>
      <c r="E195" s="19"/>
      <c r="F195" s="9"/>
      <c r="G195" s="2"/>
    </row>
    <row r="196" spans="3:7" x14ac:dyDescent="0.25">
      <c r="C196" s="2"/>
      <c r="D196" s="2"/>
      <c r="E196" s="19"/>
      <c r="F196" s="9"/>
      <c r="G196" s="2"/>
    </row>
    <row r="197" spans="3:7" x14ac:dyDescent="0.25">
      <c r="C197" s="2"/>
      <c r="D197" s="2"/>
      <c r="E197" s="19"/>
      <c r="F197" s="9"/>
      <c r="G197" s="2"/>
    </row>
    <row r="198" spans="3:7" x14ac:dyDescent="0.25">
      <c r="C198" s="2"/>
      <c r="D198" s="2"/>
      <c r="E198" s="19"/>
      <c r="F198" s="9"/>
      <c r="G198" s="2"/>
    </row>
    <row r="199" spans="3:7" x14ac:dyDescent="0.25">
      <c r="C199" s="2"/>
      <c r="D199" s="2"/>
      <c r="E199" s="19"/>
      <c r="F199" s="9"/>
      <c r="G199" s="2"/>
    </row>
    <row r="200" spans="3:7" x14ac:dyDescent="0.25">
      <c r="C200" s="2"/>
      <c r="D200" s="2"/>
      <c r="E200" s="19"/>
      <c r="F200" s="9"/>
      <c r="G200" s="2"/>
    </row>
    <row r="201" spans="3:7" x14ac:dyDescent="0.25">
      <c r="C201" s="2"/>
      <c r="D201" s="2"/>
      <c r="E201" s="19"/>
      <c r="F201" s="9"/>
      <c r="G201" s="2"/>
    </row>
    <row r="202" spans="3:7" x14ac:dyDescent="0.25">
      <c r="C202" s="2"/>
      <c r="D202" s="2"/>
      <c r="E202" s="19"/>
      <c r="F202" s="9"/>
      <c r="G202" s="2"/>
    </row>
    <row r="203" spans="3:7" x14ac:dyDescent="0.25">
      <c r="C203" s="2"/>
      <c r="D203" s="2"/>
      <c r="E203" s="19"/>
      <c r="F203" s="9"/>
      <c r="G203" s="2"/>
    </row>
    <row r="204" spans="3:7" x14ac:dyDescent="0.25">
      <c r="C204" s="2"/>
      <c r="D204" s="2"/>
      <c r="E204" s="19"/>
      <c r="F204" s="9"/>
      <c r="G204" s="2"/>
    </row>
    <row r="205" spans="3:7" x14ac:dyDescent="0.25">
      <c r="C205" s="2"/>
      <c r="D205" s="2"/>
      <c r="E205" s="19"/>
      <c r="F205" s="9"/>
      <c r="G205" s="2"/>
    </row>
    <row r="206" spans="3:7" x14ac:dyDescent="0.25">
      <c r="C206" s="2"/>
      <c r="D206" s="2"/>
      <c r="E206" s="19"/>
      <c r="F206" s="9"/>
      <c r="G206" s="2"/>
    </row>
    <row r="207" spans="3:7" x14ac:dyDescent="0.25">
      <c r="C207" s="2"/>
      <c r="D207" s="2"/>
      <c r="E207" s="19"/>
      <c r="F207" s="9"/>
      <c r="G207" s="2"/>
    </row>
    <row r="208" spans="3:7" x14ac:dyDescent="0.25">
      <c r="C208" s="2"/>
      <c r="D208" s="2"/>
      <c r="E208" s="19"/>
      <c r="F208" s="9"/>
      <c r="G208" s="2"/>
    </row>
    <row r="209" spans="3:7" x14ac:dyDescent="0.25">
      <c r="C209" s="2"/>
      <c r="D209" s="2"/>
      <c r="E209" s="19"/>
      <c r="F209" s="9"/>
      <c r="G209" s="2"/>
    </row>
    <row r="210" spans="3:7" x14ac:dyDescent="0.25">
      <c r="C210" s="2"/>
      <c r="D210" s="2"/>
      <c r="E210" s="19"/>
      <c r="F210" s="9"/>
      <c r="G210" s="2"/>
    </row>
    <row r="211" spans="3:7" x14ac:dyDescent="0.25">
      <c r="C211" s="2"/>
      <c r="D211" s="2"/>
      <c r="E211" s="19"/>
      <c r="F211" s="9"/>
      <c r="G211" s="2"/>
    </row>
    <row r="212" spans="3:7" x14ac:dyDescent="0.25">
      <c r="C212" s="2"/>
      <c r="D212" s="2"/>
      <c r="E212" s="19"/>
      <c r="F212" s="9"/>
      <c r="G212" s="2"/>
    </row>
    <row r="213" spans="3:7" x14ac:dyDescent="0.25">
      <c r="C213" s="2"/>
      <c r="D213" s="2"/>
      <c r="E213" s="19"/>
      <c r="F213" s="9"/>
      <c r="G213" s="2"/>
    </row>
    <row r="214" spans="3:7" x14ac:dyDescent="0.25">
      <c r="C214" s="2"/>
      <c r="D214" s="2"/>
      <c r="E214" s="19"/>
      <c r="F214" s="9"/>
      <c r="G214" s="2"/>
    </row>
    <row r="215" spans="3:7" x14ac:dyDescent="0.25">
      <c r="C215" s="2"/>
      <c r="D215" s="2"/>
      <c r="E215" s="19"/>
      <c r="F215" s="9"/>
      <c r="G215" s="2"/>
    </row>
    <row r="216" spans="3:7" x14ac:dyDescent="0.25">
      <c r="C216" s="2"/>
      <c r="D216" s="2"/>
      <c r="E216" s="19"/>
      <c r="F216" s="9"/>
      <c r="G216" s="2"/>
    </row>
    <row r="217" spans="3:7" x14ac:dyDescent="0.25">
      <c r="C217" s="2"/>
      <c r="D217" s="2"/>
      <c r="E217" s="19"/>
      <c r="F217" s="9"/>
      <c r="G217" s="2"/>
    </row>
    <row r="218" spans="3:7" x14ac:dyDescent="0.25">
      <c r="C218" s="2"/>
      <c r="D218" s="2"/>
      <c r="E218" s="19"/>
      <c r="F218" s="9"/>
      <c r="G218" s="2"/>
    </row>
    <row r="219" spans="3:7" x14ac:dyDescent="0.25">
      <c r="C219" s="2"/>
      <c r="D219" s="2"/>
      <c r="E219" s="19"/>
      <c r="F219" s="9"/>
      <c r="G219" s="2"/>
    </row>
    <row r="220" spans="3:7" x14ac:dyDescent="0.25">
      <c r="C220" s="2"/>
      <c r="D220" s="2"/>
      <c r="E220" s="19"/>
      <c r="F220" s="9"/>
      <c r="G220" s="2"/>
    </row>
    <row r="221" spans="3:7" x14ac:dyDescent="0.25">
      <c r="C221" s="2"/>
      <c r="D221" s="2"/>
      <c r="E221" s="19"/>
      <c r="F221" s="9"/>
      <c r="G221" s="2"/>
    </row>
    <row r="222" spans="3:7" x14ac:dyDescent="0.25">
      <c r="C222" s="2"/>
      <c r="D222" s="2"/>
      <c r="E222" s="19"/>
      <c r="F222" s="9"/>
      <c r="G222" s="2"/>
    </row>
    <row r="223" spans="3:7" x14ac:dyDescent="0.25">
      <c r="C223" s="2"/>
      <c r="D223" s="2"/>
      <c r="E223" s="19"/>
      <c r="F223" s="9"/>
      <c r="G223" s="2"/>
    </row>
    <row r="224" spans="3:7" x14ac:dyDescent="0.25">
      <c r="C224" s="2"/>
      <c r="D224" s="2"/>
      <c r="E224" s="19"/>
      <c r="F224" s="9"/>
      <c r="G224" s="2"/>
    </row>
    <row r="225" spans="3:7" x14ac:dyDescent="0.25">
      <c r="C225" s="2"/>
      <c r="D225" s="2"/>
      <c r="E225" s="19"/>
      <c r="F225" s="9"/>
      <c r="G225" s="2"/>
    </row>
    <row r="226" spans="3:7" x14ac:dyDescent="0.25">
      <c r="C226" s="2"/>
      <c r="D226" s="2"/>
      <c r="E226" s="19"/>
      <c r="F226" s="9"/>
      <c r="G226" s="2"/>
    </row>
    <row r="227" spans="3:7" x14ac:dyDescent="0.25">
      <c r="C227" s="2"/>
      <c r="D227" s="2"/>
      <c r="E227" s="19"/>
      <c r="F227" s="9"/>
      <c r="G227" s="2"/>
    </row>
    <row r="228" spans="3:7" x14ac:dyDescent="0.25">
      <c r="C228" s="2"/>
      <c r="D228" s="2"/>
      <c r="E228" s="19"/>
      <c r="F228" s="9"/>
      <c r="G228" s="2"/>
    </row>
    <row r="229" spans="3:7" x14ac:dyDescent="0.25">
      <c r="C229" s="2"/>
      <c r="D229" s="2"/>
      <c r="E229" s="19"/>
      <c r="G229" s="2"/>
    </row>
    <row r="230" spans="3:7" x14ac:dyDescent="0.25">
      <c r="C230" s="2"/>
      <c r="D230" s="2"/>
      <c r="E230" s="19"/>
    </row>
    <row r="231" spans="3:7" x14ac:dyDescent="0.25">
      <c r="C231" s="2"/>
      <c r="D231" s="2"/>
      <c r="E231" s="19"/>
    </row>
    <row r="232" spans="3:7" x14ac:dyDescent="0.25">
      <c r="C232" s="2"/>
      <c r="D232" s="2"/>
      <c r="E232" s="19"/>
    </row>
    <row r="233" spans="3:7" x14ac:dyDescent="0.25">
      <c r="C233" s="2"/>
      <c r="D233" s="2"/>
      <c r="E233" s="19"/>
    </row>
    <row r="234" spans="3:7" x14ac:dyDescent="0.25">
      <c r="C234" s="2"/>
      <c r="D234" s="2"/>
      <c r="E234" s="19"/>
    </row>
    <row r="235" spans="3:7" x14ac:dyDescent="0.25">
      <c r="C235" s="2"/>
      <c r="D235" s="2"/>
      <c r="E235" s="19"/>
    </row>
    <row r="236" spans="3:7" x14ac:dyDescent="0.25">
      <c r="C236" s="2"/>
      <c r="D236" s="2"/>
      <c r="E236" s="19"/>
    </row>
    <row r="237" spans="3:7" x14ac:dyDescent="0.25">
      <c r="C237" s="2"/>
      <c r="D237" s="2"/>
      <c r="E237" s="19"/>
    </row>
    <row r="238" spans="3:7" x14ac:dyDescent="0.25">
      <c r="C238" s="2"/>
      <c r="D238" s="2"/>
      <c r="E238" s="19"/>
    </row>
    <row r="239" spans="3:7" x14ac:dyDescent="0.25">
      <c r="C239" s="2"/>
      <c r="D239" s="2"/>
      <c r="E239" s="19"/>
    </row>
    <row r="240" spans="3:7" x14ac:dyDescent="0.25">
      <c r="C240" s="2"/>
      <c r="D240" s="2"/>
      <c r="E240" s="19"/>
    </row>
  </sheetData>
  <autoFilter ref="B5:G38" xr:uid="{40D878E5-EE2B-4B57-A061-DF7B5BC2ED39}"/>
  <pageMargins left="0.25" right="0.25" top="0.75" bottom="0.75" header="0.3" footer="0.3"/>
  <pageSetup paperSize="9"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E21" sqref="E21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68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69"/>
      <c r="F3" s="7">
        <v>2025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161</v>
      </c>
      <c r="C5" s="5" t="s">
        <v>7</v>
      </c>
      <c r="D5" s="5" t="s">
        <v>8</v>
      </c>
      <c r="E5" s="70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67">
        <v>570224.43000000005</v>
      </c>
      <c r="F6" s="2">
        <v>3111</v>
      </c>
      <c r="G6" s="2" t="s">
        <v>162</v>
      </c>
    </row>
    <row r="7" spans="1:7" x14ac:dyDescent="0.25">
      <c r="B7" s="4"/>
      <c r="C7" s="2"/>
      <c r="D7" s="2"/>
      <c r="E7" s="19">
        <v>26342.17</v>
      </c>
      <c r="F7" s="2">
        <v>3121</v>
      </c>
      <c r="G7" s="2" t="s">
        <v>163</v>
      </c>
    </row>
    <row r="8" spans="1:7" x14ac:dyDescent="0.25">
      <c r="B8" s="2"/>
      <c r="C8" s="3"/>
      <c r="D8" s="2"/>
      <c r="E8" s="67">
        <v>94080.59</v>
      </c>
      <c r="F8" s="2">
        <v>3132</v>
      </c>
      <c r="G8" s="2" t="s">
        <v>164</v>
      </c>
    </row>
    <row r="9" spans="1:7" x14ac:dyDescent="0.25">
      <c r="B9" s="4"/>
      <c r="C9" s="2"/>
      <c r="D9" s="2"/>
      <c r="E9" s="19">
        <v>11.16</v>
      </c>
      <c r="F9" s="2">
        <v>3133</v>
      </c>
      <c r="G9" s="2" t="s">
        <v>165</v>
      </c>
    </row>
    <row r="10" spans="1:7" x14ac:dyDescent="0.25">
      <c r="B10" s="2"/>
      <c r="C10" s="3"/>
      <c r="D10" s="2"/>
      <c r="E10" s="19">
        <v>11302.49</v>
      </c>
      <c r="F10" s="2">
        <v>3211</v>
      </c>
      <c r="G10" s="2" t="s">
        <v>166</v>
      </c>
    </row>
    <row r="11" spans="1:7" x14ac:dyDescent="0.25">
      <c r="B11" s="4"/>
      <c r="C11" s="2"/>
      <c r="D11" s="2"/>
      <c r="E11" s="67">
        <v>11882.25</v>
      </c>
      <c r="F11" s="2">
        <v>3212</v>
      </c>
      <c r="G11" s="2" t="s">
        <v>167</v>
      </c>
    </row>
    <row r="12" spans="1:7" x14ac:dyDescent="0.25">
      <c r="B12" s="4" t="s">
        <v>14</v>
      </c>
      <c r="C12" s="2"/>
      <c r="D12" s="2"/>
      <c r="E12" s="20">
        <f>SUM(E6:E11)</f>
        <v>713843.09000000008</v>
      </c>
      <c r="F12" s="2"/>
      <c r="G12" s="2"/>
    </row>
    <row r="13" spans="1:7" ht="15.75" x14ac:dyDescent="0.25">
      <c r="B13" s="15"/>
      <c r="C13" s="3"/>
      <c r="D13" s="2"/>
      <c r="E13" s="19">
        <v>1614.26</v>
      </c>
      <c r="F13" s="2">
        <v>3291</v>
      </c>
      <c r="G13" s="2" t="s">
        <v>168</v>
      </c>
    </row>
    <row r="14" spans="1:7" x14ac:dyDescent="0.25">
      <c r="B14" s="9" t="s">
        <v>14</v>
      </c>
      <c r="C14" s="3"/>
      <c r="D14" s="2"/>
      <c r="E14" s="20">
        <f>SUM(E13)</f>
        <v>1614.26</v>
      </c>
      <c r="F14" s="2"/>
      <c r="G14" s="2"/>
    </row>
    <row r="15" spans="1:7" ht="15.75" x14ac:dyDescent="0.25">
      <c r="B15" s="15"/>
      <c r="C15" s="2"/>
      <c r="D15" s="2"/>
      <c r="E15" s="19">
        <v>25921</v>
      </c>
      <c r="F15" s="2">
        <v>3721</v>
      </c>
      <c r="G15" s="2" t="s">
        <v>169</v>
      </c>
    </row>
    <row r="16" spans="1:7" x14ac:dyDescent="0.25">
      <c r="B16" s="9" t="s">
        <v>14</v>
      </c>
      <c r="C16" s="2"/>
      <c r="D16" s="2"/>
      <c r="E16" s="20">
        <f>SUM(E15)</f>
        <v>25921</v>
      </c>
      <c r="F16" s="2"/>
      <c r="G16" s="2"/>
    </row>
    <row r="17" spans="2:7" ht="15.75" x14ac:dyDescent="0.25">
      <c r="B17" s="15"/>
      <c r="C17" s="2"/>
      <c r="D17" s="2"/>
      <c r="E17" s="19">
        <v>246.32</v>
      </c>
      <c r="F17" s="2">
        <v>3296</v>
      </c>
      <c r="G17" s="2" t="s">
        <v>170</v>
      </c>
    </row>
    <row r="18" spans="2:7" x14ac:dyDescent="0.25">
      <c r="B18" s="9" t="s">
        <v>14</v>
      </c>
      <c r="C18" s="2"/>
      <c r="D18" s="2"/>
      <c r="E18" s="20">
        <v>246.32</v>
      </c>
      <c r="F18" s="2"/>
      <c r="G18" s="2"/>
    </row>
    <row r="19" spans="2:7" ht="15.75" x14ac:dyDescent="0.25">
      <c r="B19" s="15"/>
      <c r="C19" s="2"/>
      <c r="D19" s="2"/>
      <c r="E19" s="19">
        <v>466.67</v>
      </c>
      <c r="F19" s="2">
        <v>3433</v>
      </c>
      <c r="G19" s="2" t="s">
        <v>171</v>
      </c>
    </row>
    <row r="20" spans="2:7" x14ac:dyDescent="0.25">
      <c r="B20" s="9" t="s">
        <v>14</v>
      </c>
      <c r="C20" s="2"/>
      <c r="D20" s="2"/>
      <c r="E20" s="20">
        <v>466.67</v>
      </c>
      <c r="F20" s="2"/>
      <c r="G20" s="2"/>
    </row>
    <row r="21" spans="2:7" x14ac:dyDescent="0.25">
      <c r="B21" s="4"/>
      <c r="C21" s="2"/>
      <c r="D21" s="2"/>
      <c r="E21" s="19"/>
      <c r="F21" s="2"/>
      <c r="G21" s="2"/>
    </row>
    <row r="22" spans="2:7" x14ac:dyDescent="0.25">
      <c r="B22" s="2"/>
      <c r="C22" s="2"/>
      <c r="D22" s="2"/>
      <c r="E22" s="71"/>
      <c r="F22" s="2"/>
      <c r="G22" s="2"/>
    </row>
    <row r="23" spans="2:7" x14ac:dyDescent="0.25">
      <c r="B23" s="4"/>
      <c r="C23" s="2"/>
      <c r="D23" s="2"/>
      <c r="E23" s="71"/>
      <c r="F23" s="2"/>
      <c r="G23" s="2"/>
    </row>
    <row r="24" spans="2:7" x14ac:dyDescent="0.25">
      <c r="B24" s="2"/>
      <c r="C24" s="2"/>
      <c r="D24" s="2"/>
      <c r="E24" s="71"/>
      <c r="F24" s="2"/>
      <c r="G24" s="2"/>
    </row>
    <row r="25" spans="2:7" x14ac:dyDescent="0.25">
      <c r="B25" s="4"/>
      <c r="C25" s="2"/>
      <c r="D25" s="2"/>
      <c r="E25" s="71"/>
      <c r="F25" s="2"/>
      <c r="G25" s="2"/>
    </row>
    <row r="26" spans="2:7" x14ac:dyDescent="0.25">
      <c r="B26" s="2"/>
      <c r="C26" s="2"/>
      <c r="D26" s="2"/>
      <c r="E26" s="71"/>
      <c r="F26" s="2"/>
      <c r="G26" s="2"/>
    </row>
    <row r="27" spans="2:7" x14ac:dyDescent="0.25">
      <c r="B27" s="4"/>
      <c r="C27" s="2"/>
      <c r="D27" s="2"/>
      <c r="E27" s="71"/>
      <c r="F27" s="2"/>
      <c r="G27" s="2"/>
    </row>
    <row r="28" spans="2:7" x14ac:dyDescent="0.25">
      <c r="B28" s="2"/>
      <c r="C28" s="2"/>
      <c r="D28" s="2"/>
      <c r="E28" s="71"/>
      <c r="F28" s="2"/>
      <c r="G28" s="2"/>
    </row>
    <row r="29" spans="2:7" x14ac:dyDescent="0.25">
      <c r="B29" s="2"/>
      <c r="C29" s="2"/>
      <c r="D29" s="2"/>
      <c r="E29" s="71"/>
      <c r="F29" s="2"/>
      <c r="G29" s="2"/>
    </row>
    <row r="30" spans="2:7" x14ac:dyDescent="0.25">
      <c r="B30" s="2"/>
      <c r="C30" s="2"/>
      <c r="D30" s="2"/>
      <c r="E30" s="71"/>
      <c r="F30" s="2"/>
      <c r="G30" s="2"/>
    </row>
    <row r="31" spans="2:7" x14ac:dyDescent="0.25">
      <c r="B31" s="2"/>
      <c r="C31" s="2"/>
      <c r="D31" s="2"/>
      <c r="E31" s="71"/>
      <c r="F31" s="2"/>
      <c r="G31" s="2"/>
    </row>
    <row r="32" spans="2:7" x14ac:dyDescent="0.25">
      <c r="B32" s="4"/>
      <c r="C32" s="2"/>
      <c r="D32" s="2"/>
      <c r="E32" s="71"/>
      <c r="F32" s="2"/>
      <c r="G32" s="2"/>
    </row>
    <row r="33" spans="2:7" x14ac:dyDescent="0.25">
      <c r="B33" s="2"/>
      <c r="C33" s="2"/>
      <c r="D33" s="2"/>
      <c r="E33" s="71"/>
      <c r="F33" s="2"/>
      <c r="G33" s="2"/>
    </row>
    <row r="34" spans="2:7" x14ac:dyDescent="0.25">
      <c r="B34" s="9"/>
      <c r="C34" s="2"/>
      <c r="D34" s="2"/>
      <c r="E34" s="71"/>
      <c r="F34" s="2"/>
      <c r="G34" s="2"/>
    </row>
    <row r="35" spans="2:7" x14ac:dyDescent="0.25">
      <c r="B35" s="2"/>
      <c r="C35" s="2"/>
      <c r="D35" s="2"/>
      <c r="E35" s="71"/>
      <c r="F35" s="2"/>
      <c r="G35" s="2"/>
    </row>
    <row r="36" spans="2:7" x14ac:dyDescent="0.25">
      <c r="B36" s="2"/>
      <c r="C36" s="2"/>
      <c r="D36" s="2"/>
      <c r="E36" s="71"/>
      <c r="F36" s="2"/>
      <c r="G36" s="2"/>
    </row>
    <row r="37" spans="2:7" x14ac:dyDescent="0.25">
      <c r="B37" s="2"/>
      <c r="C37" s="2"/>
      <c r="D37" s="2"/>
      <c r="E37" s="71"/>
      <c r="F37" s="2"/>
      <c r="G37" s="2"/>
    </row>
    <row r="38" spans="2:7" x14ac:dyDescent="0.25">
      <c r="B38" s="2"/>
      <c r="C38" s="2"/>
      <c r="D38" s="2"/>
      <c r="E38" s="71"/>
      <c r="F38" s="2"/>
      <c r="G38" s="2"/>
    </row>
    <row r="39" spans="2:7" x14ac:dyDescent="0.25">
      <c r="B39" s="2"/>
      <c r="C39" s="2"/>
      <c r="D39" s="2"/>
      <c r="E39" s="71"/>
      <c r="F39" s="2"/>
      <c r="G39" s="2"/>
    </row>
    <row r="40" spans="2:7" x14ac:dyDescent="0.25">
      <c r="B40" s="2"/>
      <c r="C40" s="2"/>
      <c r="D40" s="2"/>
      <c r="E40" s="71"/>
      <c r="F40" s="2"/>
      <c r="G40" s="2"/>
    </row>
    <row r="41" spans="2:7" x14ac:dyDescent="0.25">
      <c r="B41" s="2"/>
      <c r="C41" s="2"/>
      <c r="D41" s="2"/>
      <c r="E41" s="71"/>
      <c r="F41" s="2"/>
      <c r="G41" s="2"/>
    </row>
    <row r="42" spans="2:7" x14ac:dyDescent="0.25">
      <c r="B42" s="2"/>
      <c r="C42" s="2"/>
      <c r="D42" s="2"/>
      <c r="E42" s="71"/>
      <c r="F42" s="2"/>
      <c r="G42" s="2"/>
    </row>
    <row r="43" spans="2:7" x14ac:dyDescent="0.25">
      <c r="B43" s="2"/>
      <c r="C43" s="2"/>
      <c r="D43" s="2"/>
      <c r="E43" s="71"/>
      <c r="F43" s="2"/>
      <c r="G43" s="2"/>
    </row>
    <row r="44" spans="2:7" x14ac:dyDescent="0.25">
      <c r="B44" s="2"/>
      <c r="C44" s="2"/>
      <c r="D44" s="2"/>
      <c r="E44" s="71"/>
      <c r="F44" s="2"/>
      <c r="G44" s="2"/>
    </row>
    <row r="45" spans="2:7" x14ac:dyDescent="0.25">
      <c r="B45" s="2"/>
      <c r="C45" s="2"/>
      <c r="D45" s="2"/>
      <c r="E45" s="71"/>
      <c r="F45" s="2"/>
      <c r="G45" s="2"/>
    </row>
    <row r="46" spans="2:7" x14ac:dyDescent="0.25">
      <c r="B46" s="2"/>
      <c r="C46" s="2"/>
      <c r="D46" s="2"/>
      <c r="E46" s="71"/>
      <c r="F46" s="2"/>
      <c r="G46" s="2"/>
    </row>
    <row r="47" spans="2:7" x14ac:dyDescent="0.25">
      <c r="B47" s="2"/>
      <c r="C47" s="2"/>
      <c r="D47" s="2"/>
      <c r="E47" s="71"/>
      <c r="F47" s="2"/>
      <c r="G47" s="2"/>
    </row>
    <row r="48" spans="2:7" x14ac:dyDescent="0.25">
      <c r="B48" s="2"/>
      <c r="C48" s="2"/>
      <c r="D48" s="2"/>
      <c r="E48" s="71"/>
      <c r="F48" s="2"/>
      <c r="G48" s="2"/>
    </row>
  </sheetData>
  <autoFilter ref="B5:G48" xr:uid="{40D878E5-EE2B-4B57-A061-DF7B5BC2ED39}"/>
  <pageMargins left="0.25" right="0.25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purl.org/dc/terms/"/>
    <ds:schemaRef ds:uri="http://schemas.microsoft.com/office/2006/documentManagement/typ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2025-08-19T14:14:36Z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